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" yWindow="45" windowWidth="15255" windowHeight="11760" tabRatio="911" firstSheet="3" activeTab="3"/>
  </bookViews>
  <sheets>
    <sheet name="รหัส_โครงการ" sheetId="3" r:id="rId1"/>
    <sheet name="รหัส_ลุ่มน้ำย่อย" sheetId="4" r:id="rId2"/>
    <sheet name="CODE" sheetId="2" r:id="rId3"/>
    <sheet name="สรุป สชป.5 ผลผลิต 1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e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w">#REF!</definedName>
    <definedName name="\x">#REF!</definedName>
    <definedName name="\X2">#REF!</definedName>
    <definedName name="\z">#REF!</definedName>
    <definedName name="_">'[1]ผ1-ผ2 (2538)'!#REF!</definedName>
    <definedName name="___hua1">#REF!</definedName>
    <definedName name="___hua2">#REF!</definedName>
    <definedName name="___hua3">#REF!</definedName>
    <definedName name="___hua4">#REF!</definedName>
    <definedName name="___loa1">#REF!</definedName>
    <definedName name="___loa2">#REF!</definedName>
    <definedName name="___loa3">#REF!</definedName>
    <definedName name="___loa4">#REF!</definedName>
    <definedName name="__hua1">#REF!</definedName>
    <definedName name="__hua2">#REF!</definedName>
    <definedName name="__hua3">#REF!</definedName>
    <definedName name="__hua4">#REF!</definedName>
    <definedName name="__L72317">#REF!</definedName>
    <definedName name="__loa1">#REF!</definedName>
    <definedName name="__loa2">#REF!</definedName>
    <definedName name="__loa3">#REF!</definedName>
    <definedName name="__loa4">#REF!</definedName>
    <definedName name="_f" hidden="1">#REF!</definedName>
    <definedName name="_Fill" hidden="1">#REF!</definedName>
    <definedName name="_xlnm._FilterDatabase" localSheetId="0" hidden="1">รหัส_โครงการ!$A$2:$E$227</definedName>
    <definedName name="_xlnm._FilterDatabase" localSheetId="3" hidden="1">'สรุป สชป.5 ผลผลิต 1'!#REF!</definedName>
    <definedName name="_hua1">#REF!</definedName>
    <definedName name="_hua2">#REF!</definedName>
    <definedName name="_hua3">#REF!</definedName>
    <definedName name="_hua4">#REF!</definedName>
    <definedName name="_Key1" hidden="1">'[2]220'!#REF!</definedName>
    <definedName name="_Key2" hidden="1">#REF!</definedName>
    <definedName name="_L72317">#REF!</definedName>
    <definedName name="_loa1">#REF!</definedName>
    <definedName name="_loa2">#REF!</definedName>
    <definedName name="_loa3">#REF!</definedName>
    <definedName name="_loa4">#REF!</definedName>
    <definedName name="_Order1" hidden="1">255</definedName>
    <definedName name="_Order2" hidden="1">255</definedName>
    <definedName name="_R">#REF!</definedName>
    <definedName name="_Sort" hidden="1">'[2]220'!#REF!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8">#REF!</definedName>
    <definedName name="a">#REF!</definedName>
    <definedName name="A65..72">#REF!</definedName>
    <definedName name="Amt">"Text Box 56"</definedName>
    <definedName name="b">[3]ขนาดกลาง!#REF!</definedName>
    <definedName name="B.">#REF!</definedName>
    <definedName name="BA">#REF!</definedName>
    <definedName name="BI">#REF!</definedName>
    <definedName name="BS">#REF!</definedName>
    <definedName name="C_">#REF!</definedName>
    <definedName name="Capacity">[4]คูน้ำ!#REF!</definedName>
    <definedName name="celect1">'[5]25BASIN'!#REF!</definedName>
    <definedName name="celect10">'[5]25BASIN'!#REF!</definedName>
    <definedName name="celect12">'[5]25BASIN'!#REF!</definedName>
    <definedName name="celect13">'[5]25BASIN'!#REF!</definedName>
    <definedName name="celect14">'[5]25BASIN'!#REF!</definedName>
    <definedName name="celect2">'[5]25BASIN'!#REF!</definedName>
    <definedName name="celect3">'[5]25BASIN'!#REF!</definedName>
    <definedName name="celect4">'[5]25BASIN'!#REF!</definedName>
    <definedName name="celect5">'[5]25BASIN'!#REF!</definedName>
    <definedName name="celect6">'[5]25BASIN'!#REF!</definedName>
    <definedName name="celect7">'[5]25BASIN'!#REF!</definedName>
    <definedName name="celect8">'[5]25BASIN'!#REF!</definedName>
    <definedName name="celect9">'[5]25BASIN'!#REF!</definedName>
    <definedName name="_xlnm.Criteria">#REF!</definedName>
    <definedName name="Criteria_MI">#REF!</definedName>
    <definedName name="CS">#REF!</definedName>
    <definedName name="d">#REF!</definedName>
    <definedName name="D956a1">#REF!</definedName>
    <definedName name="_xlnm.Database">#REF!</definedName>
    <definedName name="DS">#REF!</definedName>
    <definedName name="E">#REF!</definedName>
    <definedName name="f">#REF!</definedName>
    <definedName name="F_DRY">[4]คูน้ำ!#REF!</definedName>
    <definedName name="F_RAIN">[4]คูน้ำ!#REF!</definedName>
    <definedName name="fa">[6]กสย11.1!#REF!</definedName>
    <definedName name="from">"Drop Down 4"</definedName>
    <definedName name="Fถจจจ">#REF!</definedName>
    <definedName name="G">#REF!</definedName>
    <definedName name="ggg">#REF!</definedName>
    <definedName name="H">#REF!</definedName>
    <definedName name="ha">#REF!</definedName>
    <definedName name="hc">#REF!</definedName>
    <definedName name="hg">#REF!</definedName>
    <definedName name="HH">#REF!</definedName>
    <definedName name="HI">#REF!</definedName>
    <definedName name="HII">#REF!</definedName>
    <definedName name="HIII">#REF!</definedName>
    <definedName name="I_DRY">[4]คูน้ำ!#REF!</definedName>
    <definedName name="I_RAIN">[4]คูน้ำ!#REF!</definedName>
    <definedName name="idiid">#REF!</definedName>
    <definedName name="ii">#REF!</definedName>
    <definedName name="jj">#REF!</definedName>
    <definedName name="kk">#REF!</definedName>
    <definedName name="L">#REF!</definedName>
    <definedName name="LA">#REF!</definedName>
    <definedName name="LB">#REF!</definedName>
    <definedName name="LC">#REF!</definedName>
    <definedName name="LF">#REF!</definedName>
    <definedName name="LI">#REF!</definedName>
    <definedName name="LII">#REF!</definedName>
    <definedName name="LIII">#REF!</definedName>
    <definedName name="LIV">#REF!</definedName>
    <definedName name="lllo">#REF!</definedName>
    <definedName name="looell">#REF!</definedName>
    <definedName name="LRF">'[7]ทำนบดิน 4'!#REF!</definedName>
    <definedName name="LV">#REF!</definedName>
    <definedName name="LVI">#REF!</definedName>
    <definedName name="new">#REF!</definedName>
    <definedName name="o">#REF!</definedName>
    <definedName name="oleleo">#REF!</definedName>
    <definedName name="oneo">#REF!</definedName>
    <definedName name="ooo">#REF!</definedName>
    <definedName name="oopp">#REF!</definedName>
    <definedName name="op">#REF!</definedName>
    <definedName name="OPPPP">#REF!</definedName>
    <definedName name="ping1">#REF!</definedName>
    <definedName name="ping2">#REF!</definedName>
    <definedName name="ping3">#REF!</definedName>
    <definedName name="ping4">#REF!</definedName>
    <definedName name="pop">#REF!</definedName>
    <definedName name="ppoeo">#REF!</definedName>
    <definedName name="pppw">#REF!</definedName>
    <definedName name="Print" localSheetId="3">'สรุป สชป.5 ผลผลิต 1'!$1:$6</definedName>
    <definedName name="_xlnm.Print_Area" localSheetId="2">CODE!$A$1:$D$52</definedName>
    <definedName name="_xlnm.Print_Area" localSheetId="3">'สรุป สชป.5 ผลผลิต 1'!$A$1:$AO$25</definedName>
    <definedName name="_xlnm.Print_Area">#REF!</definedName>
    <definedName name="Print_Area_MI">#REF!</definedName>
    <definedName name="_xlnm.Print_Titles" localSheetId="2">CODE!$1:$1</definedName>
    <definedName name="_xlnm.Print_Titles" localSheetId="1">รหัส_ลุ่มน้ำย่อย!$1:$2</definedName>
    <definedName name="_xlnm.Print_Titles" localSheetId="3">'สรุป สชป.5 ผลผลิต 1'!$1:$6</definedName>
    <definedName name="_xlnm.Print_Titles">#REF!</definedName>
    <definedName name="Print_Titles_MI">#REF!</definedName>
    <definedName name="R_">#REF!</definedName>
    <definedName name="_xlnm.Recorder">#REF!</definedName>
    <definedName name="S1_">#REF!</definedName>
    <definedName name="seaw1">#REF!</definedName>
    <definedName name="seaw2">#REF!</definedName>
    <definedName name="seaw3">#REF!</definedName>
    <definedName name="seaw4">#REF!</definedName>
    <definedName name="Select1">[4]คูน้ำ!#REF!</definedName>
    <definedName name="Select2">[4]คูน้ำ!#REF!</definedName>
    <definedName name="Select3">[4]คูน้ำ!#REF!</definedName>
    <definedName name="Select4">[4]คูน้ำ!#REF!</definedName>
    <definedName name="SI">#REF!</definedName>
    <definedName name="SII">#REF!</definedName>
    <definedName name="stopvalve">#REF!</definedName>
    <definedName name="t">#REF!</definedName>
    <definedName name="tbu">#REF!</definedName>
    <definedName name="tdig">#REF!</definedName>
    <definedName name="tdong">#REF!</definedName>
    <definedName name="TH">#REF!</definedName>
    <definedName name="thuay">#REF!</definedName>
    <definedName name="TI">#REF!</definedName>
    <definedName name="TII">#REF!</definedName>
    <definedName name="tiii">#REF!</definedName>
    <definedName name="tloa">#REF!</definedName>
    <definedName name="tma">#REF!</definedName>
    <definedName name="to">"Drop Down 5"</definedName>
    <definedName name="Totalcost">[4]คูน้ำ!#REF!</definedName>
    <definedName name="tping">#REF!</definedName>
    <definedName name="tpipe">#REF!</definedName>
    <definedName name="troad">#REF!</definedName>
    <definedName name="tsaew">#REF!</definedName>
    <definedName name="tsin">#REF!</definedName>
    <definedName name="tsmall">#REF!</definedName>
    <definedName name="ttung">#REF!</definedName>
    <definedName name="tung1">#REF!</definedName>
    <definedName name="tung2">#REF!</definedName>
    <definedName name="tung3">'[8]#REF'!#REF!</definedName>
    <definedName name="tung4">#REF!</definedName>
    <definedName name="TV">#REF!</definedName>
    <definedName name="twang">#REF!</definedName>
    <definedName name="twodisk">#REF!</definedName>
    <definedName name="U_DRY">[4]คูน้ำ!#REF!</definedName>
    <definedName name="U_RAIN">[4]คูน้ำ!#REF!</definedName>
    <definedName name="W">#REF!</definedName>
    <definedName name="XIII">#REF!</definedName>
    <definedName name="year1">'[5]25BASIN'!#REF!</definedName>
    <definedName name="Year50">[4]คูน้ำ!#REF!</definedName>
    <definedName name="Year51">[4]คูน้ำ!#REF!</definedName>
    <definedName name="Year52">[4]คูน้ำ!#REF!</definedName>
    <definedName name="Year53">[4]คูน้ำ!#REF!</definedName>
    <definedName name="Z_193781D0_F087_4911_BC62_6EFC74772C9C_.wvu.FilterData" localSheetId="3" hidden="1">'สรุป สชป.5 ผลผลิต 1'!$A$7:$AO$24</definedName>
    <definedName name="Z_20CF46E5_900D_422B_A0F0_AB1155D92929_.wvu.FilterData" localSheetId="3" hidden="1">'สรุป สชป.5 ผลผลิต 1'!$A$7:$AO$24</definedName>
    <definedName name="Z_551FEECC_D70C_4577_918D_B0050F62CC17_.wvu.FilterData" localSheetId="3" hidden="1">'สรุป สชป.5 ผลผลิต 1'!$A$7:$AO$24</definedName>
    <definedName name="Z_7BC67917_0DBA_44FB_BBF0_74B574F2B0A4_.wvu.FilterData" localSheetId="3" hidden="1">'สรุป สชป.5 ผลผลิต 1'!$A$7:$AO$24</definedName>
    <definedName name="Z_81AC90B7_8414_41F3_B1F4_79345D921767_.wvu.FilterData" localSheetId="3" hidden="1">'สรุป สชป.5 ผลผลิต 1'!$A$7:$AO$24</definedName>
    <definedName name="Z_83B77F3D_0AD7_470D_8055_235884A7F963_.wvu.Cols" localSheetId="3" hidden="1">'สรุป สชป.5 ผลผลิต 1'!#REF!,'สรุป สชป.5 ผลผลิต 1'!#REF!,'สรุป สชป.5 ผลผลิต 1'!#REF!,'สรุป สชป.5 ผลผลิต 1'!#REF!</definedName>
    <definedName name="Z_83B77F3D_0AD7_470D_8055_235884A7F963_.wvu.PrintArea" localSheetId="2" hidden="1">CODE!$A$1:$D$52</definedName>
    <definedName name="Z_83B77F3D_0AD7_470D_8055_235884A7F963_.wvu.PrintArea" localSheetId="3" hidden="1">'สรุป สชป.5 ผลผลิต 1'!$B$1:$AM$24</definedName>
    <definedName name="Z_83B77F3D_0AD7_470D_8055_235884A7F963_.wvu.PrintTitles" localSheetId="3" hidden="1">'สรุป สชป.5 ผลผลิต 1'!$1:$6</definedName>
    <definedName name="Z_A521412F_2E68_426A_8929_47F1A0D1BD7A_.wvu.FilterData" localSheetId="3" hidden="1">'สรุป สชป.5 ผลผลิต 1'!$A$7:$AO$24</definedName>
    <definedName name="Z_A93076BD_C976_4F6D_88DF_B7CFA802EE45_.wvu.Cols" localSheetId="3" hidden="1">'สรุป สชป.5 ผลผลิต 1'!#REF!,'สรุป สชป.5 ผลผลิต 1'!#REF!,'สรุป สชป.5 ผลผลิต 1'!#REF!,'สรุป สชป.5 ผลผลิต 1'!#REF!,'สรุป สชป.5 ผลผลิต 1'!#REF!</definedName>
    <definedName name="Z_A93076BD_C976_4F6D_88DF_B7CFA802EE45_.wvu.FilterData" localSheetId="3" hidden="1">'สรุป สชป.5 ผลผลิต 1'!$A$7:$BL$24</definedName>
    <definedName name="Z_A93076BD_C976_4F6D_88DF_B7CFA802EE45_.wvu.PrintArea" localSheetId="2" hidden="1">CODE!$A$1:$D$52</definedName>
    <definedName name="Z_A934698C_E5BD_45CC_80DE_5DAC103CAF0D_.wvu.Cols" localSheetId="3" hidden="1">'สรุป สชป.5 ผลผลิต 1'!$H:$K,'สรุป สชป.5 ผลผลิต 1'!$O:$AB,'สรุป สชป.5 ผลผลิต 1'!$AN:$AO</definedName>
    <definedName name="Z_A934698C_E5BD_45CC_80DE_5DAC103CAF0D_.wvu.FilterData" localSheetId="3" hidden="1">'สรุป สชป.5 ผลผลิต 1'!$A$7:$BL$25</definedName>
    <definedName name="Z_A934698C_E5BD_45CC_80DE_5DAC103CAF0D_.wvu.PrintArea" localSheetId="3" hidden="1">'สรุป สชป.5 ผลผลิต 1'!$A$1:$AO$25</definedName>
    <definedName name="Z_A934698C_E5BD_45CC_80DE_5DAC103CAF0D_.wvu.PrintTitles" localSheetId="3" hidden="1">'สรุป สชป.5 ผลผลิต 1'!$1:$6</definedName>
    <definedName name="Z_C6F93257_C291_47F1_BF33_4A817514DD75_.wvu.Cols" localSheetId="3" hidden="1">'สรุป สชป.5 ผลผลิต 1'!$D:$D,'สรุป สชป.5 ผลผลิต 1'!$H:$AB,'สรุป สชป.5 ผลผลิต 1'!$AN:$AO</definedName>
    <definedName name="Z_C6F93257_C291_47F1_BF33_4A817514DD75_.wvu.FilterData" localSheetId="3" hidden="1">'สรุป สชป.5 ผลผลิต 1'!$A$7:$BL$25</definedName>
    <definedName name="Z_C6F93257_C291_47F1_BF33_4A817514DD75_.wvu.PrintArea" localSheetId="3" hidden="1">'สรุป สชป.5 ผลผลิต 1'!$A$1:$AO$25</definedName>
    <definedName name="Z_C6F93257_C291_47F1_BF33_4A817514DD75_.wvu.PrintTitles" localSheetId="3" hidden="1">'สรุป สชป.5 ผลผลิต 1'!$1:$6</definedName>
    <definedName name="Z_C88AF045_EF63_490B_82D1_BD3CB0BCADA0_.wvu.FilterData" localSheetId="3" hidden="1">'สรุป สชป.5 ผลผลิต 1'!$A$7:$AO$24</definedName>
    <definedName name="Z_D428E8E6_9627_42ED_862F_C32DF60DE37E_.wvu.Cols" localSheetId="3" hidden="1">'สรุป สชป.5 ผลผลิต 1'!#REF!,'สรุป สชป.5 ผลผลิต 1'!#REF!,'สรุป สชป.5 ผลผลิต 1'!#REF!,'สรุป สชป.5 ผลผลิต 1'!#REF!</definedName>
    <definedName name="Z_D428E8E6_9627_42ED_862F_C32DF60DE37E_.wvu.FilterData" localSheetId="3" hidden="1">'สรุป สชป.5 ผลผลิต 1'!$A$7:$BL$25</definedName>
    <definedName name="Z_D428E8E6_9627_42ED_862F_C32DF60DE37E_.wvu.PrintArea" localSheetId="2" hidden="1">CODE!$A$1:$D$52</definedName>
    <definedName name="Z_D428E8E6_9627_42ED_862F_C32DF60DE37E_.wvu.PrintArea" localSheetId="3" hidden="1">'สรุป สชป.5 ผลผลิต 1'!$B$1:$AM$24</definedName>
    <definedName name="Z_D428E8E6_9627_42ED_862F_C32DF60DE37E_.wvu.PrintTitles" localSheetId="3" hidden="1">'สรุป สชป.5 ผลผลิต 1'!$1:$6</definedName>
    <definedName name="Z_D75B71D3_AF7E_465D_A108_AA98354475F9_.wvu.Cols" hidden="1">#REF!,#REF!</definedName>
    <definedName name="Z_F479A1BD_47C6_4367_B189_03ECC26A31E2_.wvu.FilterData" localSheetId="3" hidden="1">'สรุป สชป.5 ผลผลิต 1'!$A$7:$AO$24</definedName>
    <definedName name="แ8700">'[9]1'!#REF!</definedName>
    <definedName name="ก">#REF!</definedName>
    <definedName name="กรำมรดรา">#REF!</definedName>
    <definedName name="ข">#REF!</definedName>
    <definedName name="ค">#REF!</definedName>
    <definedName name="ค้างปมก.ปรับปรุงระบบ">#REF!</definedName>
    <definedName name="ค้างปมก.ปรับปรุงฯสชป.1">#REF!</definedName>
    <definedName name="ค้างปมก.ปรับปรุงฯสชป.10">#REF!</definedName>
    <definedName name="ค้างปมก.ปรับปรุงฯสชป.11">#REF!</definedName>
    <definedName name="ค้างปมก.ปรับปรุงฯสชป.12">#REF!</definedName>
    <definedName name="ค้างปมก.ปรับปรุงฯสชป.2">#REF!</definedName>
    <definedName name="ค้างปมก.ปรับปรุงฯสชป.3">#REF!</definedName>
    <definedName name="ค้างปมก.ปรับปรุงฯสชป.4">#REF!</definedName>
    <definedName name="ค้างปมก.ปรับปรุงฯสชป.5">#REF!</definedName>
    <definedName name="ค้างปมก.ปรับปรุงฯสชป.6">#REF!</definedName>
    <definedName name="ค้างปมก.ปรับปรุงฯสชป.7">#REF!</definedName>
    <definedName name="ค้างปมก.ปรับปรุงฯสชป.8">#REF!</definedName>
    <definedName name="ค้างปมก.ปรับปรุงฯสชป.9">#REF!</definedName>
    <definedName name="ง">#REF!</definedName>
    <definedName name="งบล">#REF!</definedName>
    <definedName name="งปม.รวมปรับปรุงระบบ">#REF!</definedName>
    <definedName name="งวดปรับปรุงระบบ">#REF!</definedName>
    <definedName name="งวดปรับปรุงฯสชป.1">#REF!</definedName>
    <definedName name="งวดปรับปรุงฯสชป.10">#REF!</definedName>
    <definedName name="งวดปรับปรุงฯสชป.11">#REF!</definedName>
    <definedName name="งวดปรับปรุงฯสชป.12">#REF!</definedName>
    <definedName name="งวดปรับปรุงฯสชป.2">#REF!</definedName>
    <definedName name="งวดปรับปรุงฯสชป.3">#REF!</definedName>
    <definedName name="งวดปรับปรุงฯสชป.4">#REF!</definedName>
    <definedName name="งวดปรับปรุงฯสชป.5">#REF!</definedName>
    <definedName name="งวดปรับปรุงฯสชป.6">#REF!</definedName>
    <definedName name="งวดปรับปรุงฯสชป.7">#REF!</definedName>
    <definedName name="งวดปรับปรุงฯสชป.8">#REF!</definedName>
    <definedName name="งวดปรับปรุงฯสชป.9">#REF!</definedName>
    <definedName name="งวดสชป.1">#REF!</definedName>
    <definedName name="งวดสชป.10">#REF!</definedName>
    <definedName name="งวดสชป.11">#REF!</definedName>
    <definedName name="งวดสชป.12">#REF!</definedName>
    <definedName name="งวดสชป.2">#REF!</definedName>
    <definedName name="งวดสชป.3">#REF!</definedName>
    <definedName name="งวดสชป.4">#REF!</definedName>
    <definedName name="งวดสชป.5">#REF!</definedName>
    <definedName name="งวดสชป.6">#REF!</definedName>
    <definedName name="งวดสชป.7">#REF!</definedName>
    <definedName name="งวดสชป.8">#REF!</definedName>
    <definedName name="งวดสชป.9">#REF!</definedName>
    <definedName name="งวย">#REF!</definedName>
    <definedName name="งานปรับปรุงฝายวังตะเข้">#REF!</definedName>
    <definedName name="เงินงวดค่าจ้าง">#REF!</definedName>
    <definedName name="จ">#REF!</definedName>
    <definedName name="จจจจจ">#REF!</definedName>
    <definedName name="จังหวัด">#REF!</definedName>
    <definedName name="จัดสรรต้นปี">#REF!</definedName>
    <definedName name="จัดสรรต้นปีสชป.1">#REF!</definedName>
    <definedName name="จัดสรรต้นปีสชป.10">#REF!</definedName>
    <definedName name="จัดสรรต้นปีสชป.11">#REF!</definedName>
    <definedName name="จัดสรรต้นปีสชป.12">#REF!</definedName>
    <definedName name="จัดสรรต้นปีสชป.2">#REF!</definedName>
    <definedName name="จัดสรรต้นปีสชป.3">#REF!</definedName>
    <definedName name="จัดสรรต้นปีสชป.4">#REF!</definedName>
    <definedName name="จัดสรรต้นปีสชป.5">#REF!</definedName>
    <definedName name="จัดสรรต้นปีสชป.6">#REF!</definedName>
    <definedName name="จัดสรรต้นปีสชป.7">#REF!</definedName>
    <definedName name="จัดสรรต้นปีสชป.8">#REF!</definedName>
    <definedName name="จัดสรรต้นปีสชป.9">#REF!</definedName>
    <definedName name="จัดสรรหมวด450">[10]ปีงบประมาณ2548!$G$69</definedName>
    <definedName name="ฉ">#REF!</definedName>
    <definedName name="ช">#REF!</definedName>
    <definedName name="ช่องระบายทราย">#REF!</definedName>
    <definedName name="ชื่อ_สกุล">#REF!</definedName>
    <definedName name="ฌ">#REF!</definedName>
    <definedName name="ญ">#REF!</definedName>
    <definedName name="ด">#REF!</definedName>
    <definedName name="ดก">#REF!</definedName>
    <definedName name="ต">#REF!</definedName>
    <definedName name="ตัวย่อ">#REF!</definedName>
    <definedName name="ถ">#REF!</definedName>
    <definedName name="ท">#REF!</definedName>
    <definedName name="ทาง">#REF!</definedName>
    <definedName name="ที่ตั้ง_จังหวัด">#REF!</definedName>
    <definedName name="ที่ตั้ง_ตำบล">#REF!</definedName>
    <definedName name="ที่ตั้ง_อำเภอ">#REF!</definedName>
    <definedName name="โทรบ้านพัก">#REF!</definedName>
    <definedName name="โทรมือถือ">#REF!</definedName>
    <definedName name="โทรสายตรง">#REF!</definedName>
    <definedName name="โทรสายใน">#REF!</definedName>
    <definedName name="โทรสาร">#REF!</definedName>
    <definedName name="น">#REF!</definedName>
    <definedName name="นน">#REF!</definedName>
    <definedName name="นยนฃ">#REF!</definedName>
    <definedName name="นยำ">#REF!</definedName>
    <definedName name="น้อย">#REF!</definedName>
    <definedName name="นำ">#REF!</definedName>
    <definedName name="บ">#REF!</definedName>
    <definedName name="บก">#REF!</definedName>
    <definedName name="บยยย">#REF!</definedName>
    <definedName name="บส">#REF!</definedName>
    <definedName name="เบิกจ่าย">#REF!</definedName>
    <definedName name="ปก">'[11]หน้า ปมก'!$K$848</definedName>
    <definedName name="ปมก.ค่าจ้าง">#REF!</definedName>
    <definedName name="ปมก.ค่าจ้างสชป.1">#REF!</definedName>
    <definedName name="ปมก.ค่าจ้างสชป.10">#REF!</definedName>
    <definedName name="ปมก.ค่าจ้างสชป.11">#REF!</definedName>
    <definedName name="ปมก.ค่าจ้างสชป.12">#REF!</definedName>
    <definedName name="ปมก.ค่าจ้างสชป.2">#REF!</definedName>
    <definedName name="ปมก.ค่าจ้างสชป.3">#REF!</definedName>
    <definedName name="ปมก.ค่าจ้างสชป.4">#REF!</definedName>
    <definedName name="ปมก.ค่าจ้างสชป.5">#REF!</definedName>
    <definedName name="ปมก.ค่าจ้างสชป.6">#REF!</definedName>
    <definedName name="ปมก.ค่าจ้างสชป.7">#REF!</definedName>
    <definedName name="ปมก.ค่าจ้างสชป.8">#REF!</definedName>
    <definedName name="ปมก.ค่าจ้างสชป.9">#REF!</definedName>
    <definedName name="ปมก.ปรับปรุงระบบ">#REF!</definedName>
    <definedName name="ปมก.ปรับปรุงฯสชป.1">#REF!</definedName>
    <definedName name="ปมก.ปรับปรุงฯสชป.10">#REF!</definedName>
    <definedName name="ปมก.ปรับปรุงฯสชป.11">#REF!</definedName>
    <definedName name="ปมก.ปรับปรุงฯสชป.12">#REF!</definedName>
    <definedName name="ปมก.ปรับปรุงฯสชป.2">#REF!</definedName>
    <definedName name="ปมก.ปรับปรุงฯสชป.3">#REF!</definedName>
    <definedName name="ปมก.ปรับปรุงฯสชป.4">#REF!</definedName>
    <definedName name="ปมก.ปรับปรุงฯสชป.5">#REF!</definedName>
    <definedName name="ปมก.ปรับปรุงฯสชป.6">#REF!</definedName>
    <definedName name="ปมก.ปรับปรุงฯสชป.7">#REF!</definedName>
    <definedName name="ปมก.ปรับปรุงฯสชป.8">#REF!</definedName>
    <definedName name="ปมก.ปรับปรุงฯสชป.9">#REF!</definedName>
    <definedName name="แผน">#REF!</definedName>
    <definedName name="แผนปรับปรุงระบบ">#REF!</definedName>
    <definedName name="แผนปรับปรุงฯสชป.1">#REF!</definedName>
    <definedName name="แผนปรับปรุงฯสชป.10">#REF!</definedName>
    <definedName name="แผนปรับปรุงฯสชป.11">#REF!</definedName>
    <definedName name="แผนปรับปรุงฯสชป.12">#REF!</definedName>
    <definedName name="แผนปรับปรุงฯสชป.2">#REF!</definedName>
    <definedName name="แผนปรับปรุงฯสชป.3">#REF!</definedName>
    <definedName name="แผนปรับปรุงฯสชป.4">#REF!</definedName>
    <definedName name="แผนปรับปรุงฯสชป.5">#REF!</definedName>
    <definedName name="แผนปรับปรุงฯสชป.6">#REF!</definedName>
    <definedName name="แผนปรับปรุงฯสชป.7">#REF!</definedName>
    <definedName name="แผนปรับปรุงฯสชป.8">#REF!</definedName>
    <definedName name="แผนปรับปรุงฯสชป.9">#REF!</definedName>
    <definedName name="ฝายเด่นทัพทัน">#REF!</definedName>
    <definedName name="ฝายธารสดึง2">#REF!</definedName>
    <definedName name="ฝายบ้านหนองจิกยาว">#REF!</definedName>
    <definedName name="ฝายบ้านใหม่">#REF!</definedName>
    <definedName name="ฝายหนองกระดาน">#REF!</definedName>
    <definedName name="ฝายหนองกาหลง">#REF!</definedName>
    <definedName name="ฝายห้วยบง3">#REF!</definedName>
    <definedName name="ฝายห้วยอีจ่างพร้อมขุดลอก">#REF!</definedName>
    <definedName name="ฝายหูช้าง">#REF!</definedName>
    <definedName name="พ34">#REF!</definedName>
    <definedName name="พพพพ">#REF!</definedName>
    <definedName name="พา">#REF!</definedName>
    <definedName name="พื้นตอม่อ">#REF!</definedName>
    <definedName name="พื้นสะพาน">#REF!</definedName>
    <definedName name="ฟ1">#REF!</definedName>
    <definedName name="ภูพาน">#REF!</definedName>
    <definedName name="ย">#REF!</definedName>
    <definedName name="ย1">#REF!</definedName>
    <definedName name="ย10">#REF!</definedName>
    <definedName name="ย11">#REF!</definedName>
    <definedName name="ย12">#REF!</definedName>
    <definedName name="ย13">#REF!</definedName>
    <definedName name="ย14">#REF!</definedName>
    <definedName name="ย15">#REF!</definedName>
    <definedName name="ย16">#REF!</definedName>
    <definedName name="ย17">#REF!</definedName>
    <definedName name="ย18">#REF!</definedName>
    <definedName name="ย19">#REF!</definedName>
    <definedName name="ย2">#REF!</definedName>
    <definedName name="ย20">#REF!</definedName>
    <definedName name="ย21">#REF!</definedName>
    <definedName name="ย22">#REF!</definedName>
    <definedName name="ย23">#REF!</definedName>
    <definedName name="ย24">#REF!</definedName>
    <definedName name="ย3">#REF!</definedName>
    <definedName name="ย4">#REF!</definedName>
    <definedName name="ย5">#REF!</definedName>
    <definedName name="ย6">#REF!</definedName>
    <definedName name="ย7">#REF!</definedName>
    <definedName name="ย8">#REF!</definedName>
    <definedName name="ย9">#REF!</definedName>
    <definedName name="ยกเลิกสชป.1">#REF!</definedName>
    <definedName name="ยกเลิกสชป.10">#REF!</definedName>
    <definedName name="ยกเลิกสชป.11">#REF!</definedName>
    <definedName name="ยกเลิกสชป.12">#REF!</definedName>
    <definedName name="ยกเลิกสชป.2">#REF!</definedName>
    <definedName name="ยกเลิกสชป.3">#REF!</definedName>
    <definedName name="ยกเลิกสชป.4">#REF!</definedName>
    <definedName name="ยกเลิกสชป.5">#REF!</definedName>
    <definedName name="ยกเลิกสชป.6">#REF!</definedName>
    <definedName name="ยกเลิกสชป.7">#REF!</definedName>
    <definedName name="ยกเลิกสชป.8">#REF!</definedName>
    <definedName name="ยกเลิกสชป.9">#REF!</definedName>
    <definedName name="ยกเลิกสนำ">#REF!</definedName>
    <definedName name="ยบ">#REF!</definedName>
    <definedName name="ยย">#REF!</definedName>
    <definedName name="ร">#REF!</definedName>
    <definedName name="รต.ด้านหน้า">#REF!</definedName>
    <definedName name="รต.ตัวฝาย">#REF!</definedName>
    <definedName name="รต.ท้ายฝาย">#REF!</definedName>
    <definedName name="รต.พื้นด้านหน้า">#REF!</definedName>
    <definedName name="รตท">#REF!</definedName>
    <definedName name="รตน">#REF!</definedName>
    <definedName name="รตฝ">#REF!</definedName>
    <definedName name="รตพ">#REF!</definedName>
    <definedName name="รวม">#REF!</definedName>
    <definedName name="รวมดำเนินการเอง">#REF!</definedName>
    <definedName name="รหัส">#REF!</definedName>
    <definedName name="รหัสจังหวัด">#REF!</definedName>
    <definedName name="รองวดปรับปรุงระบบ">#REF!</definedName>
    <definedName name="รองวดปรับปรุงฯสชป.1">#REF!</definedName>
    <definedName name="รองวดปรับปรุงฯสชป.10">#REF!</definedName>
    <definedName name="รองวดปรับปรุงฯสชป.11">#REF!</definedName>
    <definedName name="รองวดปรับปรุงฯสชป.12">#REF!</definedName>
    <definedName name="รองวดปรับปรุงฯสชป.2">#REF!</definedName>
    <definedName name="รองวดปรับปรุงฯสชป.3">#REF!</definedName>
    <definedName name="รองวดปรับปรุงฯสชป.4">#REF!</definedName>
    <definedName name="รองวดปรับปรุงฯสชป.5">#REF!</definedName>
    <definedName name="รองวดปรับปรุงฯสชป.6">#REF!</definedName>
    <definedName name="รองวดปรับปรุงฯสชป.7">#REF!</definedName>
    <definedName name="รองวดปรับปรุงฯสชป.8">#REF!</definedName>
    <definedName name="รองวดปรับปรุงฯสชป.9">#REF!</definedName>
    <definedName name="รัตตานี">#REF!</definedName>
    <definedName name="รายละเอียดงาน">#REF!</definedName>
    <definedName name="รูปตัดที่1">#REF!</definedName>
    <definedName name="รูปตัดที่2">#REF!</definedName>
    <definedName name="รูปตัดที่3">#REF!</definedName>
    <definedName name="รูปที่1">#REF!</definedName>
    <definedName name="รูปที่2">#REF!</definedName>
    <definedName name="ลบ">#REF!</definedName>
    <definedName name="ลบง">#REF!</definedName>
    <definedName name="ลบย">#REF!</definedName>
    <definedName name="เลขประมาณการ">#REF!</definedName>
    <definedName name="ศก">#REF!</definedName>
    <definedName name="ส">#REF!</definedName>
    <definedName name="สชป.">#REF!</definedName>
    <definedName name="สชป10">#REF!</definedName>
    <definedName name="สส">#REF!</definedName>
    <definedName name="สสน">#REF!</definedName>
    <definedName name="สสว">#REF!</definedName>
    <definedName name="สารำรากา">#REF!</definedName>
    <definedName name="สาส">#REF!</definedName>
    <definedName name="เสา">#REF!</definedName>
    <definedName name="ห">#REF!</definedName>
    <definedName name="หน่วยงาน">#REF!</definedName>
    <definedName name="หนุ่ม">#REF!</definedName>
    <definedName name="หลังสะพาน">#REF!</definedName>
    <definedName name="เห้1ห">#REF!</definedName>
    <definedName name="อ1167">[12]S1!#REF!</definedName>
    <definedName name="อ492">[12]S1!#REF!</definedName>
    <definedName name="อยู่ในเขตสชป.">#REF!</definedName>
  </definedNames>
  <calcPr calcId="125725"/>
</workbook>
</file>

<file path=xl/calcChain.xml><?xml version="1.0" encoding="utf-8"?>
<calcChain xmlns="http://schemas.openxmlformats.org/spreadsheetml/2006/main">
  <c r="AG21" i="1"/>
  <c r="AF21"/>
  <c r="AE21"/>
  <c r="AD21"/>
  <c r="AG7"/>
  <c r="AD23"/>
  <c r="AD11"/>
  <c r="AH7"/>
  <c r="AH13"/>
  <c r="AE7"/>
  <c r="AF7"/>
  <c r="AI7"/>
  <c r="AJ7"/>
  <c r="AK7"/>
  <c r="AL7"/>
  <c r="AM7"/>
  <c r="AH21"/>
  <c r="AI9"/>
  <c r="AH9"/>
  <c r="AD16" l="1"/>
  <c r="AD17"/>
  <c r="AD18"/>
  <c r="AD19"/>
  <c r="AD15"/>
  <c r="AJ9" l="1"/>
  <c r="AK9"/>
  <c r="AL9"/>
  <c r="AM9"/>
  <c r="AM13"/>
  <c r="AL13"/>
  <c r="AK13"/>
  <c r="AJ13"/>
  <c r="AI13"/>
  <c r="AD9" l="1"/>
  <c r="AD7" s="1"/>
  <c r="AD13"/>
  <c r="C225" i="3" l="1"/>
  <c r="B225"/>
  <c r="A225"/>
  <c r="C219"/>
  <c r="B219"/>
  <c r="A219"/>
  <c r="C224"/>
  <c r="B224"/>
  <c r="A224"/>
  <c r="C216"/>
  <c r="B216"/>
  <c r="A216"/>
  <c r="A3"/>
  <c r="B3"/>
  <c r="C3"/>
  <c r="A4"/>
  <c r="B4"/>
  <c r="C4"/>
  <c r="A5"/>
  <c r="B5"/>
  <c r="C5"/>
  <c r="A6"/>
  <c r="B6"/>
  <c r="C6"/>
  <c r="A7"/>
  <c r="B7"/>
  <c r="C7"/>
  <c r="A8"/>
  <c r="B8"/>
  <c r="C8"/>
  <c r="A9"/>
  <c r="B9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7"/>
  <c r="B217"/>
  <c r="C217"/>
  <c r="A218"/>
  <c r="B218"/>
  <c r="C218"/>
  <c r="A220"/>
  <c r="B220"/>
  <c r="C220"/>
  <c r="A221"/>
  <c r="B221"/>
  <c r="C221"/>
  <c r="A222"/>
  <c r="B222"/>
  <c r="C222"/>
  <c r="A223"/>
  <c r="B223"/>
  <c r="C223"/>
  <c r="A226"/>
  <c r="B226"/>
  <c r="C226"/>
  <c r="A227"/>
  <c r="B227"/>
  <c r="C227"/>
  <c r="C105" i="4"/>
  <c r="C106"/>
  <c r="C107"/>
  <c r="C192"/>
  <c r="C193"/>
  <c r="C194"/>
  <c r="C196"/>
  <c r="C197"/>
  <c r="C198"/>
  <c r="C199"/>
  <c r="C200"/>
  <c r="C202"/>
  <c r="C203"/>
  <c r="C204"/>
  <c r="C205"/>
  <c r="C206"/>
  <c r="C207"/>
  <c r="C208"/>
  <c r="C209"/>
  <c r="C210"/>
  <c r="C212"/>
  <c r="C213"/>
  <c r="C214"/>
  <c r="C217"/>
  <c r="C218"/>
  <c r="C219"/>
  <c r="C220"/>
  <c r="C221"/>
  <c r="C222"/>
  <c r="C223"/>
  <c r="C224"/>
  <c r="C225"/>
  <c r="C226"/>
  <c r="C227"/>
  <c r="C228"/>
  <c r="C231"/>
  <c r="C232"/>
  <c r="C233"/>
  <c r="C234"/>
  <c r="C235"/>
  <c r="C237"/>
  <c r="C238"/>
  <c r="C239"/>
  <c r="C240"/>
  <c r="C241"/>
  <c r="C244"/>
  <c r="C245"/>
  <c r="C246"/>
  <c r="C247"/>
  <c r="C248"/>
  <c r="C249"/>
  <c r="C252"/>
  <c r="C253"/>
  <c r="C254"/>
  <c r="C255"/>
  <c r="C257"/>
  <c r="C258"/>
  <c r="C259"/>
  <c r="C260"/>
  <c r="C261"/>
  <c r="C264"/>
  <c r="C265"/>
  <c r="C266"/>
  <c r="C267"/>
  <c r="C268"/>
  <c r="C269"/>
  <c r="C270"/>
  <c r="C271"/>
  <c r="C272"/>
  <c r="C273"/>
  <c r="C274"/>
  <c r="C275"/>
  <c r="C276"/>
  <c r="C278"/>
  <c r="C279"/>
  <c r="C280"/>
  <c r="C281"/>
  <c r="C282"/>
  <c r="C283"/>
  <c r="C284"/>
  <c r="C285"/>
  <c r="C286"/>
  <c r="C288"/>
  <c r="C289"/>
  <c r="C290"/>
  <c r="C292"/>
  <c r="C293"/>
  <c r="C294"/>
  <c r="C297"/>
  <c r="C298"/>
  <c r="C299"/>
  <c r="C300"/>
  <c r="C301"/>
  <c r="C302"/>
  <c r="C303"/>
  <c r="C304"/>
  <c r="C305"/>
  <c r="C306"/>
  <c r="C307"/>
  <c r="C308"/>
  <c r="C309"/>
</calcChain>
</file>

<file path=xl/sharedStrings.xml><?xml version="1.0" encoding="utf-8"?>
<sst xmlns="http://schemas.openxmlformats.org/spreadsheetml/2006/main" count="1161" uniqueCount="894">
  <si>
    <t xml:space="preserve">  สชป.</t>
  </si>
  <si>
    <t xml:space="preserve">  ลำดับที่</t>
  </si>
  <si>
    <t>แผนงาน / โครงการ</t>
  </si>
  <si>
    <t>สถานที่ดำเนินการ</t>
  </si>
  <si>
    <t xml:space="preserve">  ประเภทงาน</t>
  </si>
  <si>
    <t xml:space="preserve">  ลักษณะงาน</t>
  </si>
  <si>
    <t>ผลประโยชน์ที่ได้รับเพิ่มเติม</t>
  </si>
  <si>
    <t xml:space="preserve">  ปีที่เริ่มก่อสร้าง</t>
  </si>
  <si>
    <t>หมายเหตุ</t>
  </si>
  <si>
    <t>หมู่บ้าน</t>
  </si>
  <si>
    <t>ตำบล</t>
  </si>
  <si>
    <t>อำเภอ</t>
  </si>
  <si>
    <t>จังหวัด</t>
  </si>
  <si>
    <t>ลุ่มน้ำ</t>
  </si>
  <si>
    <t>ศึกษา</t>
  </si>
  <si>
    <t>สำรวจภูมิประเทศ</t>
  </si>
  <si>
    <t>สำรวจปฐพี/ธรณีวิทยา</t>
  </si>
  <si>
    <t>ออกแบบ</t>
  </si>
  <si>
    <t>ขอใช้พื้นที่ป่าไม้</t>
  </si>
  <si>
    <t>ปัญหามวลชน</t>
  </si>
  <si>
    <t>หลัก</t>
  </si>
  <si>
    <t>ย่อย</t>
  </si>
  <si>
    <t>รวมทั้งสิ้น</t>
  </si>
  <si>
    <t>ปักหลักเขต</t>
  </si>
  <si>
    <t>รังวัด</t>
  </si>
  <si>
    <t>ประเมินค่าทดแทน</t>
  </si>
  <si>
    <t>จ่ายค่าทดแทน</t>
  </si>
  <si>
    <t>X</t>
  </si>
  <si>
    <t>col</t>
  </si>
  <si>
    <t>หัวข้อ</t>
  </si>
  <si>
    <t>CODE</t>
  </si>
  <si>
    <t>ความหมาย</t>
  </si>
  <si>
    <t>1,2,3…</t>
  </si>
  <si>
    <t>ลุ่มน้ำหลัก</t>
  </si>
  <si>
    <t xml:space="preserve"> 1 - 25</t>
  </si>
  <si>
    <t>ลุ่มน้ำย่อย</t>
  </si>
  <si>
    <t>…..</t>
  </si>
  <si>
    <t>ประเภทงาน</t>
  </si>
  <si>
    <t>ระบบโทรมาตร</t>
  </si>
  <si>
    <t>ลักษณะงาน</t>
  </si>
  <si>
    <t>ฝาย</t>
  </si>
  <si>
    <t>ฝาย + ระบบส่งน้ำ</t>
  </si>
  <si>
    <t>ระบบส่งน้ำฯ + อาคารประกอบ</t>
  </si>
  <si>
    <t>สถานีสูบน้ำด้วยไฟฟ้า + ระบบส่งน้ำ</t>
  </si>
  <si>
    <t>คันกั้นน้ำ/พนังกั้นน้ำ</t>
  </si>
  <si>
    <t>แก้มลิง</t>
  </si>
  <si>
    <t>ระบบผันน้ำ</t>
  </si>
  <si>
    <t>คันคูน้ำ</t>
  </si>
  <si>
    <t>การเตรียมความพร้อมโครงการ</t>
  </si>
  <si>
    <t>ไม่ต้องดำเนินการ หรือไม่มีความจำเป็นต้องดำเนินการ</t>
  </si>
  <si>
    <t>ยังไม่ได้ดำเนินการ แต่ต้องดำเนินการ</t>
  </si>
  <si>
    <t xml:space="preserve">ระหว่างดำเนินการ </t>
  </si>
  <si>
    <t>ดำเนินการเสร็จแล้ว (มีเอกสารยืนยัน)</t>
  </si>
  <si>
    <t>…….</t>
  </si>
  <si>
    <t>ข้อมูลที่ต้องการนำเสนอเพิ่มเติม (ประกอบการพิจารณา)</t>
  </si>
  <si>
    <t>ฐานข้อมูลรหัสโครงการ</t>
  </si>
  <si>
    <t>รหัสสำนัก</t>
  </si>
  <si>
    <t>รหัสจังหวัด</t>
  </si>
  <si>
    <t>ลำดับ</t>
  </si>
  <si>
    <t>ชื่อหน่วยงาน</t>
  </si>
  <si>
    <t>รหัสโครงการ</t>
  </si>
  <si>
    <t>สำนักชลประทานที่ 1</t>
  </si>
  <si>
    <t>0150000</t>
  </si>
  <si>
    <t>โครงการชลประทานเชียงใหม่</t>
  </si>
  <si>
    <t>0150001</t>
  </si>
  <si>
    <t>โครงการส่งน้ำและบำรุงรักษาแม่แตง</t>
  </si>
  <si>
    <t>0150002</t>
  </si>
  <si>
    <t>โครงการส่งน้ำและบำรุงรักษาแฝก-แม่งัด</t>
  </si>
  <si>
    <t>0150003</t>
  </si>
  <si>
    <t>โครงการส่งน้ำและบำรุงรักษาแม่กวง</t>
  </si>
  <si>
    <t>0150004</t>
  </si>
  <si>
    <t>โครงการศูนย์ศึกษาการพัฒนาห้วยฮ่องไคร้</t>
  </si>
  <si>
    <t>0150005</t>
  </si>
  <si>
    <t xml:space="preserve">โครงการก่อสร้าง 1/01 </t>
  </si>
  <si>
    <t>0150006</t>
  </si>
  <si>
    <t>โครงการก่อสร้าง 2/01</t>
  </si>
  <si>
    <t>0150007</t>
  </si>
  <si>
    <t>โครงการปฏิบัติการคันคูน้ำที่ 1</t>
  </si>
  <si>
    <t>0150008</t>
  </si>
  <si>
    <t>โครงการชลประทานลำพูน</t>
  </si>
  <si>
    <t>0151001</t>
  </si>
  <si>
    <t>โครงการชลประทานแม่ฮ่องสอน</t>
  </si>
  <si>
    <t>0158001</t>
  </si>
  <si>
    <t>สำนักชลประทานที่ 2</t>
  </si>
  <si>
    <t>0252000</t>
  </si>
  <si>
    <t>โครงการชลประทานลำปาง</t>
  </si>
  <si>
    <t>0254001</t>
  </si>
  <si>
    <t>โครงการส่งน้ำและบำรุงรักษาแม่วัง-กิ่วลม</t>
  </si>
  <si>
    <t>0254002</t>
  </si>
  <si>
    <t>โครงการก่อสร้าง 1/02</t>
  </si>
  <si>
    <t>0254003</t>
  </si>
  <si>
    <t>โครงการปฏิบัติการคันคูน้ำที่ 2</t>
  </si>
  <si>
    <t>0254004</t>
  </si>
  <si>
    <t>โครงการชลประทานน่าน</t>
  </si>
  <si>
    <t>0255001</t>
  </si>
  <si>
    <t>โครงการชลประทานพะเยา</t>
  </si>
  <si>
    <t>0256001</t>
  </si>
  <si>
    <t>โครงการชลประทานเชียงราย</t>
  </si>
  <si>
    <t>0257001</t>
  </si>
  <si>
    <t>โครงการส่งน้ำและบำรุงรักษาม่ลาว</t>
  </si>
  <si>
    <t>0257002</t>
  </si>
  <si>
    <t>โครงการก่อสร้าง 2/02</t>
  </si>
  <si>
    <t>0257003</t>
  </si>
  <si>
    <t>โครงการชลประทานอุตรดิตถ์</t>
  </si>
  <si>
    <t>0353001</t>
  </si>
  <si>
    <t>โครงการชลประทานนครสวรรค์</t>
  </si>
  <si>
    <t>0360001</t>
  </si>
  <si>
    <t>0360002</t>
  </si>
  <si>
    <t>สำนักชลประทานที่ 3</t>
  </si>
  <si>
    <t>0365000</t>
  </si>
  <si>
    <t>โครงการชลประทานพิษณุโลก</t>
  </si>
  <si>
    <t>0365001</t>
  </si>
  <si>
    <t>โครงการส่งน้ำและบำรุงรักษาพลายชุมพล</t>
  </si>
  <si>
    <t>0365002</t>
  </si>
  <si>
    <t>โครงการส่งน้ำและบำรุงรักษาเขื่อนนเรศวร</t>
  </si>
  <si>
    <t>0365003</t>
  </si>
  <si>
    <t>โครงการก่อสร้าง 1/03</t>
  </si>
  <si>
    <t>0365004</t>
  </si>
  <si>
    <t>โครงการปฏิบัติการคันคูน้ำที่ 3</t>
  </si>
  <si>
    <t>0365005</t>
  </si>
  <si>
    <t>โครงการชลประทานพิจิตร</t>
  </si>
  <si>
    <t>0366001</t>
  </si>
  <si>
    <t>โครงการส่งน้ำและบำรุงรักษาดงเศรษฐี</t>
  </si>
  <si>
    <t>0366002</t>
  </si>
  <si>
    <t>โครงการส่งน้ำและบำรุงรักษาท่าบัว</t>
  </si>
  <si>
    <t>0366003</t>
  </si>
  <si>
    <t>โครงการชลประทานแพร่</t>
  </si>
  <si>
    <t>0454001</t>
  </si>
  <si>
    <t>โครงการส่งน้ำและบำรุงรักษาแม่ยม</t>
  </si>
  <si>
    <t>0454002</t>
  </si>
  <si>
    <t>สำนักชลประทานที่ 4</t>
  </si>
  <si>
    <t>0462000</t>
  </si>
  <si>
    <t>โครงการชลประทานกำแพงเพชร</t>
  </si>
  <si>
    <t>0462001</t>
  </si>
  <si>
    <t>โครงการก่อสร้าง 1/04</t>
  </si>
  <si>
    <t>0462002</t>
  </si>
  <si>
    <t>โครงการปฏิบัติการคันคูน้ำที่ 4</t>
  </si>
  <si>
    <t>0462003</t>
  </si>
  <si>
    <t>โครงการชลประทานตาก</t>
  </si>
  <si>
    <t>0463001</t>
  </si>
  <si>
    <t>โครงการชลประทานสุโขทัย</t>
  </si>
  <si>
    <t>0464001</t>
  </si>
  <si>
    <t>โครงการส่งน้ำและบำรุงรักษาสุโขทัย</t>
  </si>
  <si>
    <t>0464002</t>
  </si>
  <si>
    <t>โครงการก่อสร้าง 2/04</t>
  </si>
  <si>
    <t>0464003</t>
  </si>
  <si>
    <t>โครงการชลประทานหนองบัวลำภู</t>
  </si>
  <si>
    <t>0539001</t>
  </si>
  <si>
    <t>โครงการก่อสร้าง 1/05</t>
  </si>
  <si>
    <t>0539002</t>
  </si>
  <si>
    <t>โครงการปฏิบัติการคันคูน้ำที่ 5</t>
  </si>
  <si>
    <t>0539003</t>
  </si>
  <si>
    <t>สำนักชลประทานที่ 5</t>
  </si>
  <si>
    <t>0541000</t>
  </si>
  <si>
    <t>โครงการชลประทานอุดรธานี</t>
  </si>
  <si>
    <t>0541001</t>
  </si>
  <si>
    <t>โครงการส่งน้ำและบำรุงรักษาห้วยหลวง</t>
  </si>
  <si>
    <t>0541002</t>
  </si>
  <si>
    <t>โครงการชลประทานเลย</t>
  </si>
  <si>
    <t>0542001</t>
  </si>
  <si>
    <t>โครงการชลประทานหนองคาย</t>
  </si>
  <si>
    <t>0543001</t>
  </si>
  <si>
    <t>โครงการชลประทานสกลนคร</t>
  </si>
  <si>
    <t>0547001</t>
  </si>
  <si>
    <t>โครงการส่งน้ำและบำรุงรักษาน้ำอูน</t>
  </si>
  <si>
    <t>0547002</t>
  </si>
  <si>
    <t>โครงการศูนย์ศึกษาการพัฒนาภูพาน</t>
  </si>
  <si>
    <t>0547003</t>
  </si>
  <si>
    <t>โครงการก่อสร้าง 2/05</t>
  </si>
  <si>
    <t>0547004</t>
  </si>
  <si>
    <t>โครงการชลประทานชัยภูมิ</t>
  </si>
  <si>
    <t>0636001</t>
  </si>
  <si>
    <t>สำนักชลประทานที่ 6</t>
  </si>
  <si>
    <t>0640000</t>
  </si>
  <si>
    <t>โครงการชลประทานขอนแก่น</t>
  </si>
  <si>
    <t>0640001</t>
  </si>
  <si>
    <t>โครงการส่งน้ำและบำรุงรักษาหนองหวาย</t>
  </si>
  <si>
    <t>0640002</t>
  </si>
  <si>
    <t>โครงการก่อสร้าง 1/06</t>
  </si>
  <si>
    <t>0640003</t>
  </si>
  <si>
    <t>โครงการปฏิบัติการคันคูน้ำที่ 6</t>
  </si>
  <si>
    <t>0640004</t>
  </si>
  <si>
    <t>โครงการชลประทานมหาสารคาม</t>
  </si>
  <si>
    <t>0644001</t>
  </si>
  <si>
    <t>โครงการส่งน้ำและบำรุงรักษาลุ่มน้ำเสียวใหญ่</t>
  </si>
  <si>
    <t>0644002</t>
  </si>
  <si>
    <t>โครงการชลประทานร้อยเอ็ด</t>
  </si>
  <si>
    <t>0645001</t>
  </si>
  <si>
    <t>โครงการชลประทานกาฬสินธุ์</t>
  </si>
  <si>
    <t>0646001</t>
  </si>
  <si>
    <t>โครงการก่อสร้าง 2/06</t>
  </si>
  <si>
    <t>0646002</t>
  </si>
  <si>
    <t>โครงการส่งน้ำและบำรุงรักษาลำปาว</t>
  </si>
  <si>
    <t>สำนักชลประทานที่ 7</t>
  </si>
  <si>
    <t>0734000</t>
  </si>
  <si>
    <t>โครงการชลประทานอุบลราชธานี</t>
  </si>
  <si>
    <t>0734001</t>
  </si>
  <si>
    <t>โครงการส่งน้ำและบำรุงรักษาโดมน้อย</t>
  </si>
  <si>
    <t>0734002</t>
  </si>
  <si>
    <t>โครงการก่อสร้าง 1/07</t>
  </si>
  <si>
    <t>0734003</t>
  </si>
  <si>
    <t>โครงการปฏิบัติการคันคูน้ำที่ 7</t>
  </si>
  <si>
    <t>0734004</t>
  </si>
  <si>
    <t>โครงการชลประทานยโสธร</t>
  </si>
  <si>
    <t>0735001</t>
  </si>
  <si>
    <t>โครงการชลประทานอำนาจเจริญ</t>
  </si>
  <si>
    <t>0737001</t>
  </si>
  <si>
    <t>โครงการชลประทานนครพนม</t>
  </si>
  <si>
    <t>0748001</t>
  </si>
  <si>
    <t>โครงการก่อสร้าง 2/07</t>
  </si>
  <si>
    <t>0748002</t>
  </si>
  <si>
    <t>โครงการชลประทานมุกดาหาร</t>
  </si>
  <si>
    <t>0749001</t>
  </si>
  <si>
    <t>สำนักชลประทานที่ 8</t>
  </si>
  <si>
    <t>0830000</t>
  </si>
  <si>
    <t>โครงการชลประทานนครราชสีมา</t>
  </si>
  <si>
    <t>0830001</t>
  </si>
  <si>
    <t>โครงการส่งน้ำและบำรุงรักษาลำพระเพลิง</t>
  </si>
  <si>
    <t>0830002</t>
  </si>
  <si>
    <t>โครงการส่งน้ำและบำรุงรักษาลำตะคอง</t>
  </si>
  <si>
    <t>0830003</t>
  </si>
  <si>
    <t>โครงการส่งน้ำและบำรุงรักษาทุ่งสัมฤทธิ์</t>
  </si>
  <si>
    <t>0830004</t>
  </si>
  <si>
    <t>โครงการส่งน้ำและบำรุงรักษามูลบน</t>
  </si>
  <si>
    <t>0830005</t>
  </si>
  <si>
    <t>โครงการส่งน้ำและบำรุงรักษาลำปลายมาศ</t>
  </si>
  <si>
    <t>0830006</t>
  </si>
  <si>
    <t>โครงการก่อสร้าง 1/08</t>
  </si>
  <si>
    <t>0830007</t>
  </si>
  <si>
    <t>โครงการก่อสร้าง 2/08</t>
  </si>
  <si>
    <t>0830008</t>
  </si>
  <si>
    <t>โครงการปฏิบัติการคันคูน้ำที่ 8</t>
  </si>
  <si>
    <t>0830009</t>
  </si>
  <si>
    <t>โครงการชลประทานบุรีรัมย์</t>
  </si>
  <si>
    <t>0831001</t>
  </si>
  <si>
    <t>โครงการส่งน้ำและบำรุงรักษาลำนางรอง</t>
  </si>
  <si>
    <t>0831002</t>
  </si>
  <si>
    <t>โครงการชลประทานสุรินทร์</t>
  </si>
  <si>
    <t>0832001</t>
  </si>
  <si>
    <t>โครงการชลประทานศรีสะเกษ</t>
  </si>
  <si>
    <t>0833001</t>
  </si>
  <si>
    <t>สำนักชลประทานที่ 9</t>
  </si>
  <si>
    <t>0920000</t>
  </si>
  <si>
    <t>โครงการชลประทานชลบุรี</t>
  </si>
  <si>
    <t>0920001</t>
  </si>
  <si>
    <t>โครงการก่อสร้าง 1/09</t>
  </si>
  <si>
    <t>0920002</t>
  </si>
  <si>
    <t>โครงการก่อสร้าง 2/09</t>
  </si>
  <si>
    <t>0920003</t>
  </si>
  <si>
    <t>โครงการชลประทานระยอง</t>
  </si>
  <si>
    <t>0921001</t>
  </si>
  <si>
    <t>โครงการปฏิบัติการคันคูน้ำที่ 9</t>
  </si>
  <si>
    <t>0921002</t>
  </si>
  <si>
    <t>โครงการชลประทานจันทบุรี</t>
  </si>
  <si>
    <t>0922001</t>
  </si>
  <si>
    <t>โครงการชลประทานตราด</t>
  </si>
  <si>
    <t>0923001</t>
  </si>
  <si>
    <t>โครงการชลประทานฉะเชิงเทรา</t>
  </si>
  <si>
    <t>0924001</t>
  </si>
  <si>
    <t>โครงการส่งน้ำและบำรุงรักษาเขื่อนทดน้ำบางปะกง</t>
  </si>
  <si>
    <t>0924002</t>
  </si>
  <si>
    <t>โครงการชลประทานปราจีนบุรี</t>
  </si>
  <si>
    <t>0925001</t>
  </si>
  <si>
    <t>โครงการส่งน้ำและบำรุงรักษาบางพลวง</t>
  </si>
  <si>
    <t>0925002</t>
  </si>
  <si>
    <t>โครงการชลประทานนครนายก</t>
  </si>
  <si>
    <t>0926001</t>
  </si>
  <si>
    <t>โครงการส่งน้ำและบำรุงรักษานครนายก</t>
  </si>
  <si>
    <t>0926002</t>
  </si>
  <si>
    <t>โครงการชลประทานสระแก้ว</t>
  </si>
  <si>
    <t>0927001</t>
  </si>
  <si>
    <t>โครงการชลประทานพระนครศรีอยุธยา</t>
  </si>
  <si>
    <t>1013001</t>
  </si>
  <si>
    <t>โครงการส่งน้ำและบำรุงรักษาป่าสักใต้</t>
  </si>
  <si>
    <t>1013002</t>
  </si>
  <si>
    <t>โครงการส่งน้ำและบำรุงรักษานครหลวง</t>
  </si>
  <si>
    <t>1013003</t>
  </si>
  <si>
    <t>โครงการส่งน้ำและบำรุงรักษาบางบาล</t>
  </si>
  <si>
    <t>1013004</t>
  </si>
  <si>
    <t>สำนักชลประทานที่ 10</t>
  </si>
  <si>
    <t>1015000</t>
  </si>
  <si>
    <t>โครงการชลประทานลพบุรี</t>
  </si>
  <si>
    <t>1015001</t>
  </si>
  <si>
    <t>โครงการส่งน้ำและบำรุงรักษาโคกกระเทียม</t>
  </si>
  <si>
    <t>1015002</t>
  </si>
  <si>
    <t>โครงการส่งน้ำและบำรุงรักษาเขื่อนป่าสักชลสิทธิ์</t>
  </si>
  <si>
    <t>1015003</t>
  </si>
  <si>
    <t>โครงการก่อสร้าง 1/10</t>
  </si>
  <si>
    <t>1015004</t>
  </si>
  <si>
    <t>โครงการปฏิบัติการคันคูน้ำที่ 10</t>
  </si>
  <si>
    <t>1015005</t>
  </si>
  <si>
    <t>โครงการส่งน้ำและบำรุงรักษามหาราช</t>
  </si>
  <si>
    <t>1016001</t>
  </si>
  <si>
    <t>โครงการส่งน้ำและบำรุงรักษามโนรมย์</t>
  </si>
  <si>
    <t>1017001</t>
  </si>
  <si>
    <t>โครงการชลประทานสระบุรี</t>
  </si>
  <si>
    <t>1018001</t>
  </si>
  <si>
    <t>โครงการส่งน้ำและบำรุงรักษาเริงราง</t>
  </si>
  <si>
    <t>1018002</t>
  </si>
  <si>
    <t>โครงการส่งน้ำและบำรุงรักษาคลองเพรียว-เสาไห้</t>
  </si>
  <si>
    <t>1018003</t>
  </si>
  <si>
    <t>โครงการก่อสร้าง 2/10</t>
  </si>
  <si>
    <t>1018004</t>
  </si>
  <si>
    <t>โครงการส่งน้ำและบำรุงรักษาช่องแค</t>
  </si>
  <si>
    <t>1060001</t>
  </si>
  <si>
    <t>โครงการชลประทานเพชรบูรณ์</t>
  </si>
  <si>
    <t>1067001</t>
  </si>
  <si>
    <t>โครงการชลประทานสมุทรปราการ</t>
  </si>
  <si>
    <t>1110001</t>
  </si>
  <si>
    <t>โครงการส่งน้ำและบำรุงรักษาคลองด่าน</t>
  </si>
  <si>
    <t>1110002</t>
  </si>
  <si>
    <t>สำนักชลประทานที่ 11</t>
  </si>
  <si>
    <t>1111000</t>
  </si>
  <si>
    <t>โครงการชลประทานนนทบุรี</t>
  </si>
  <si>
    <t>1111001</t>
  </si>
  <si>
    <t>โครงการส่งน้ำและบำรุงรักษาพระยาบรรลือ</t>
  </si>
  <si>
    <t>1111002</t>
  </si>
  <si>
    <t>โครงการก่อสร้าง 1/11</t>
  </si>
  <si>
    <t>1111003</t>
  </si>
  <si>
    <t>โครงการก่อสร้าง 2/11</t>
  </si>
  <si>
    <t>1111004</t>
  </si>
  <si>
    <t>โครงการปฏิบัติการคันคูน้ำที่ 11</t>
  </si>
  <si>
    <t>โครงการชลประทานปทุมธานี</t>
  </si>
  <si>
    <t>1112001</t>
  </si>
  <si>
    <t>โครงการส่งน้ำและบำรุงรักษารังสิตใต้</t>
  </si>
  <si>
    <t>1112002</t>
  </si>
  <si>
    <t>โครงการส่งน้ำและบำรุงรักษาเจ้าเจ็ด-บางยี่หน</t>
  </si>
  <si>
    <t>1113001</t>
  </si>
  <si>
    <t>โครงการส่งน้ำและบำรุงรักษารังสิตเหนือ</t>
  </si>
  <si>
    <t>1113002</t>
  </si>
  <si>
    <t>โครงการส่งน้ำและบำรุงรักษาพระองค์ไชยานุชิต</t>
  </si>
  <si>
    <t>1124001</t>
  </si>
  <si>
    <t>โครงการส่งน้ำและบำรุงรักษาพระพิมล</t>
  </si>
  <si>
    <t>1173001</t>
  </si>
  <si>
    <t>โครงการชลประทานสมุทรสาคร</t>
  </si>
  <si>
    <t>1174001</t>
  </si>
  <si>
    <t>โครงการส่งน้ำและบำรุงรักษาภาษีเจริญ</t>
  </si>
  <si>
    <t>1174002</t>
  </si>
  <si>
    <t>โครงการส่งน้ำและบำรุงรักษาผักไห่</t>
  </si>
  <si>
    <t>1213001</t>
  </si>
  <si>
    <t>ศูนย์ปฏิบัติการเครื่องจักรกลที่ 5</t>
  </si>
  <si>
    <t>1213002</t>
  </si>
  <si>
    <t>โครงการชลประทานอ่างทอง</t>
  </si>
  <si>
    <t>1214001</t>
  </si>
  <si>
    <t>โครงการส่งน้ำและบำรุงรักษายางมณี</t>
  </si>
  <si>
    <t>1214002</t>
  </si>
  <si>
    <t>โครงการชลประทานสิงห์บุรี</t>
  </si>
  <si>
    <t>1216001</t>
  </si>
  <si>
    <t>โครงการส่งน้ำและบำรุงรักษาชัณสูตร</t>
  </si>
  <si>
    <t>1216002</t>
  </si>
  <si>
    <t>สำนักชลประทานที่ 12</t>
  </si>
  <si>
    <t>1217000</t>
  </si>
  <si>
    <t>โครงการชลประทานชัยนาท</t>
  </si>
  <si>
    <t>1217001</t>
  </si>
  <si>
    <t>โครงการส่งน้ำและบำรุงรักษาเขื่อนเจ้าพระยา</t>
  </si>
  <si>
    <t>1217002</t>
  </si>
  <si>
    <t>โครงการส่งน้ำและบำรุงรักษาพลเทพ</t>
  </si>
  <si>
    <t>1217003</t>
  </si>
  <si>
    <t>โครงการส่งน้ำและบำรุงรักษาท่าโบสถ์</t>
  </si>
  <si>
    <t>1217004</t>
  </si>
  <si>
    <t>โครงการส่งน้ำและบำรุงรักษาบรมธาตุ</t>
  </si>
  <si>
    <t>1217005</t>
  </si>
  <si>
    <t>โครงการก่อสร้าง 1/12</t>
  </si>
  <si>
    <t>1217006</t>
  </si>
  <si>
    <t>โครงการปฏิบัติการคันคูน้ำที่ 12</t>
  </si>
  <si>
    <t>1217007</t>
  </si>
  <si>
    <t>โครงการชลประทานอุทัยธานี</t>
  </si>
  <si>
    <t>1261001</t>
  </si>
  <si>
    <t>โครงการส่งน้ำและบำรุงรักษาทับเสลา</t>
  </si>
  <si>
    <t>1261002</t>
  </si>
  <si>
    <t>โครงการชลประทานสุพรรณบุรี</t>
  </si>
  <si>
    <t>1272001</t>
  </si>
  <si>
    <t>โครงการส่งน้ำและบำรุงรักษาสามชุก</t>
  </si>
  <si>
    <t>1272002</t>
  </si>
  <si>
    <t>โครงการส่งน้ำและบำรุงรักษาดอนเจดีย์</t>
  </si>
  <si>
    <t>1272003</t>
  </si>
  <si>
    <t>โครงการส่งน้ำและบำรุงรักษาโพธิ์พระยา</t>
  </si>
  <si>
    <t>1272004</t>
  </si>
  <si>
    <t>โครงการส่งน้ำและบำรุงรักษากระเสียว</t>
  </si>
  <si>
    <t>1272005</t>
  </si>
  <si>
    <t>โครงการก่อสร้าง 2/12</t>
  </si>
  <si>
    <t>1272006</t>
  </si>
  <si>
    <t>สำนักชลประทานที่ 13</t>
  </si>
  <si>
    <t>โครงการชลประทานกาญจนบุรี</t>
  </si>
  <si>
    <t>โครงการชลประทานราชบุรี</t>
  </si>
  <si>
    <t>1370001</t>
  </si>
  <si>
    <t>โครงการส่งน้ำและบำรุงรักษานครชุม</t>
  </si>
  <si>
    <t>1370002</t>
  </si>
  <si>
    <t>โครงการส่งน้ำและบำรุงรักษาราชบุรีฝั่งซ้าย</t>
  </si>
  <si>
    <t>1370003</t>
  </si>
  <si>
    <t>โครงการส่งน้ำและบำรุงรักษาราชบุรีฝั่งขวา</t>
  </si>
  <si>
    <t>1370004</t>
  </si>
  <si>
    <t>โครงการส่งน้ำและบำรุงรักษาดำเนินสะดวก</t>
  </si>
  <si>
    <t>1370005</t>
  </si>
  <si>
    <t>โครงการส่งน้ำและบำรุงรักษาเขื่อนแม่กลอง</t>
  </si>
  <si>
    <t>1371002</t>
  </si>
  <si>
    <t>โครงการส่งน้ำและบำรุงรักษากำแพงแสน</t>
  </si>
  <si>
    <t>1371003</t>
  </si>
  <si>
    <t>โครงการส่งน้ำและบำรุงรักษานครปฐม</t>
  </si>
  <si>
    <t>1371004</t>
  </si>
  <si>
    <t>โครงการส่งน้ำและบำรุงรักษาท่ามะกา</t>
  </si>
  <si>
    <t>1371005</t>
  </si>
  <si>
    <t>โครงการส่งน้ำและบำรุงรักษาพนมทวน</t>
  </si>
  <si>
    <t>1371006</t>
  </si>
  <si>
    <t>โครงการก่อสร้าง 1/13</t>
  </si>
  <si>
    <t>1371007</t>
  </si>
  <si>
    <t>โครงการก่อสร้าง 2/13</t>
  </si>
  <si>
    <t>1371008</t>
  </si>
  <si>
    <t>โครงการปฏิบัติการคันคูน้ำที่ 13</t>
  </si>
  <si>
    <t>1371009</t>
  </si>
  <si>
    <t>โครงการส่งน้ำและบำรุงรักษาสองพี่น้อง</t>
  </si>
  <si>
    <t>1372002</t>
  </si>
  <si>
    <t>โครงการชลประทานนครปฐม</t>
  </si>
  <si>
    <t>1373001</t>
  </si>
  <si>
    <t>โครงการส่งน้ำและบำรุงรักษาบางเลน</t>
  </si>
  <si>
    <t>1373002</t>
  </si>
  <si>
    <t>โครงการชลประทานสมุทรสงคราม</t>
  </si>
  <si>
    <t>1375001</t>
  </si>
  <si>
    <t>สำนักชลประทานที่ 14</t>
  </si>
  <si>
    <t>โครงการชลประทานประจวบคีรีขันธ์</t>
  </si>
  <si>
    <t>โครงการชลประทานเพชรบุรี</t>
  </si>
  <si>
    <t>1476001</t>
  </si>
  <si>
    <t>โครงการส่งน้ำและบำรุงรักษาเพชรบุรี</t>
  </si>
  <si>
    <t>1476002</t>
  </si>
  <si>
    <t>โครงการก่อสร้าง 1/14</t>
  </si>
  <si>
    <t>1476003</t>
  </si>
  <si>
    <t>โครงการปฏิบัติการคันคูน้ำที่ 14</t>
  </si>
  <si>
    <t>1476004</t>
  </si>
  <si>
    <t>โครงการส่งน้ำและบำรุงรักษาปราณบุรี</t>
  </si>
  <si>
    <t>1477002</t>
  </si>
  <si>
    <t>โครงการชลประทานระนอง</t>
  </si>
  <si>
    <t>1485001</t>
  </si>
  <si>
    <t>โครงการชลประทานชุมพร</t>
  </si>
  <si>
    <t>1486001</t>
  </si>
  <si>
    <t>โครงการก่อสร้าง 2/14</t>
  </si>
  <si>
    <t>1486002</t>
  </si>
  <si>
    <t>สำนักชลประทานที่ 15</t>
  </si>
  <si>
    <t>โครงการชลประทานนครศรีธรรมราช</t>
  </si>
  <si>
    <t>โครงการส่งน้ำและบำรุงรักษาปากพนัง</t>
  </si>
  <si>
    <t>1580002</t>
  </si>
  <si>
    <t>โครงการส่งน้ำและบำรุงรักษานครศรีธรรมราช</t>
  </si>
  <si>
    <t>1580003</t>
  </si>
  <si>
    <t>โครงการส่งน้ำและบำรุงรักษาชะอวด</t>
  </si>
  <si>
    <t>1580004</t>
  </si>
  <si>
    <t>โครงการก่อสร้าง 2/15</t>
  </si>
  <si>
    <t>1580005</t>
  </si>
  <si>
    <t>โครงการชลประทานกระบี่</t>
  </si>
  <si>
    <t>1581001</t>
  </si>
  <si>
    <t>โครงการชลประทานพังงา</t>
  </si>
  <si>
    <t>1582001</t>
  </si>
  <si>
    <t>โครงการชลประทานภูเก็ต</t>
  </si>
  <si>
    <t>1583001</t>
  </si>
  <si>
    <t>โครงการชลประทานสุราษฎร์ธานี</t>
  </si>
  <si>
    <t>1584001</t>
  </si>
  <si>
    <t>โครงการก่อสร้าง 1/15</t>
  </si>
  <si>
    <t>1584002</t>
  </si>
  <si>
    <t>โครงการปฏิบัติการคันคูน้ำที่ 15</t>
  </si>
  <si>
    <t>1584003</t>
  </si>
  <si>
    <t>โครงการชลประทานตรัง</t>
  </si>
  <si>
    <t>1592001</t>
  </si>
  <si>
    <t>สำนักชลประทานที่ 16</t>
  </si>
  <si>
    <t>โครงการชลประทานสงขลา</t>
  </si>
  <si>
    <t>โครงการส่งน้ำและบำรุงรักษาระโนด-กระแสสินธุ์</t>
  </si>
  <si>
    <t>1690002</t>
  </si>
  <si>
    <t>โครงการก่อสร้าง 1/16</t>
  </si>
  <si>
    <t>1690003</t>
  </si>
  <si>
    <t>โครงการก่อสร้าง 2/16</t>
  </si>
  <si>
    <t>1690004</t>
  </si>
  <si>
    <t>โครงการชลประทานสตูล</t>
  </si>
  <si>
    <t>1691001</t>
  </si>
  <si>
    <t>โครงการชลประทานพัทลุง</t>
  </si>
  <si>
    <t>1693001</t>
  </si>
  <si>
    <t>โครงการส่งน้ำและบำรุงรักษาท่าเชียด</t>
  </si>
  <si>
    <t>1693002</t>
  </si>
  <si>
    <t>โครงการปฏิบัติการคันคูน้ำที่ 16</t>
  </si>
  <si>
    <t>1693003</t>
  </si>
  <si>
    <t>โครงการชลประทานปัตตานี</t>
  </si>
  <si>
    <t>โครงการชลประทานยะลา</t>
  </si>
  <si>
    <t>โครงการส่งน้ำและบำรุงรักษาปัตตานี</t>
  </si>
  <si>
    <t>โครงการชลประทานนราธิวาส</t>
  </si>
  <si>
    <t>โครงการส่งน้ำและบำรุงรักษาลุ่มน้ำโก-ลก</t>
  </si>
  <si>
    <t>โครงการส่งน้ำและบำรุงรักษาลุ่มน้ำบางนรา</t>
  </si>
  <si>
    <t>เบิกจ่ายส่วนกลาง</t>
  </si>
  <si>
    <t>9910000</t>
  </si>
  <si>
    <t>สำนักโครงการขนาดใหญ่</t>
  </si>
  <si>
    <t>9910002</t>
  </si>
  <si>
    <t>รหัสลุ่มน้ำ</t>
  </si>
  <si>
    <t>ชื่อลุ่มน้ำสาขา</t>
  </si>
  <si>
    <t>1. กลุ่มลุ่มน้ำสาขาแม่น้ำโขง</t>
  </si>
  <si>
    <t>รวมลุ่มน้ำโขง</t>
  </si>
  <si>
    <t>02</t>
  </si>
  <si>
    <t>แม่น้ำโขง (สายหลัก)</t>
  </si>
  <si>
    <t>แม่น้ำโขงตอนบน</t>
  </si>
  <si>
    <t>น้ำแม่จัน</t>
  </si>
  <si>
    <t>แม่น้ำอิงตอนบน</t>
  </si>
  <si>
    <t>แม่น้ำอิงตอนกลาง</t>
  </si>
  <si>
    <t>แม่น้ำพุง</t>
  </si>
  <si>
    <t>แม่ลาว</t>
  </si>
  <si>
    <t>แม่น้ำอิงตอนล่าง</t>
  </si>
  <si>
    <t>แม่น้ำโขงส่วนที่ 2</t>
  </si>
  <si>
    <t>แม่น้ำโขงส่วนที่ 3</t>
  </si>
  <si>
    <t>น้ำหมัน</t>
  </si>
  <si>
    <t>น้ำสาน</t>
  </si>
  <si>
    <t>แม่น้ำโขงส่วนที่ 4</t>
  </si>
  <si>
    <t>ห้วยน้ำปวน</t>
  </si>
  <si>
    <t>แม่น้ำเลยตอนล่าง</t>
  </si>
  <si>
    <t>แม่น้ำโขงส่วนที่ 5</t>
  </si>
  <si>
    <t>ห้วยน้ำโสม</t>
  </si>
  <si>
    <t>น้ำโมง</t>
  </si>
  <si>
    <t>แม่น้ำโขงส่วนที่ 6</t>
  </si>
  <si>
    <t>น้ำสวย</t>
  </si>
  <si>
    <t>ห้วยหลวง</t>
  </si>
  <si>
    <t>ห้วยดาน</t>
  </si>
  <si>
    <t>แม่น้ำโขงส่วนที่ 7</t>
  </si>
  <si>
    <t>แม่น้ำสงครามตอนบน</t>
  </si>
  <si>
    <t>แม่น้ำสงครามตอนล่าง</t>
  </si>
  <si>
    <t>ห้วยคอง</t>
  </si>
  <si>
    <t>ห้วยฮี้</t>
  </si>
  <si>
    <t>ห้วยน้ำยาม</t>
  </si>
  <si>
    <t>ห้วยน้ำอูน</t>
  </si>
  <si>
    <t>ห้วยทวย</t>
  </si>
  <si>
    <t>แม่น้ำโขงส่วนที่ 8</t>
  </si>
  <si>
    <t>น้ำพุง</t>
  </si>
  <si>
    <t>ห้วยน้ำก่ำ</t>
  </si>
  <si>
    <t>แม่น้ำโขงส่วนที่ 9</t>
  </si>
  <si>
    <t>ห้วยบางทราย</t>
  </si>
  <si>
    <t>ห้วยมุก</t>
  </si>
  <si>
    <t>ห้วยบังอี่</t>
  </si>
  <si>
    <t>แม่น้ำโขงตอนล่าง</t>
  </si>
  <si>
    <t>รวมลุ่มน้ำกก</t>
  </si>
  <si>
    <t>03</t>
  </si>
  <si>
    <t>แม่น้ำกก (สายหลัก)</t>
  </si>
  <si>
    <t>น้ำแม่ฝาง</t>
  </si>
  <si>
    <t>น้ำแม่ลาว</t>
  </si>
  <si>
    <t>น้ำแม่สรวย</t>
  </si>
  <si>
    <t>น้ำแม่กกตอนล่าง</t>
  </si>
  <si>
    <t>รวมลุ่มน้ำชี</t>
  </si>
  <si>
    <t>04</t>
  </si>
  <si>
    <t>แม่น้ำชี (สายหลัก)</t>
  </si>
  <si>
    <t>ลำน้ำชีตอนบน</t>
  </si>
  <si>
    <t>ลำสะพุง</t>
  </si>
  <si>
    <t>ลำกระจวน</t>
  </si>
  <si>
    <t>ลำคันฉู</t>
  </si>
  <si>
    <t>ลำน้ำชีส่วนที่ 2</t>
  </si>
  <si>
    <t>ห้วยสามหมอ</t>
  </si>
  <si>
    <t>ลำน้ำชีส่วนที่ 3</t>
  </si>
  <si>
    <t>ลำน้ำพองตอนบน</t>
  </si>
  <si>
    <t>ห้วยพวย</t>
  </si>
  <si>
    <t>ลำพะเนียง</t>
  </si>
  <si>
    <t>น้ำพรหม</t>
  </si>
  <si>
    <t>ลำน้ำเชิญ</t>
  </si>
  <si>
    <t>ลำน้ำพองตอนล่าง</t>
  </si>
  <si>
    <t>ห้วยสายบาตร</t>
  </si>
  <si>
    <t>ลำน้ำชีส่วนที่ 4</t>
  </si>
  <si>
    <t>ลำปาวตอนบน</t>
  </si>
  <si>
    <t>ลำพันชาด</t>
  </si>
  <si>
    <t>ลำปาวตอนล่าง</t>
  </si>
  <si>
    <t>ลำน้ำยัง</t>
  </si>
  <si>
    <t>ลำน้ำชีตอนล่าง</t>
  </si>
  <si>
    <t>รวมลุ่มน้ำมูล</t>
  </si>
  <si>
    <t>05</t>
  </si>
  <si>
    <t>แม่น้ำมูล (สายหลัก)</t>
  </si>
  <si>
    <t>ลำน้ำมูลตอนบน</t>
  </si>
  <si>
    <t>ลำแซะ</t>
  </si>
  <si>
    <t>ลำพระเพลิง</t>
  </si>
  <si>
    <t>ลำตะคอง</t>
  </si>
  <si>
    <t>ลำเชิงไกร</t>
  </si>
  <si>
    <t>ลำจักราช</t>
  </si>
  <si>
    <t>ลำนางรอง</t>
  </si>
  <si>
    <t>ลำปะเทีย</t>
  </si>
  <si>
    <t>ลำปลายมาศ</t>
  </si>
  <si>
    <t>ลำน้ำมูลส่วนที่ 2</t>
  </si>
  <si>
    <t>ห้วยเอก</t>
  </si>
  <si>
    <t>ลำสะแทด</t>
  </si>
  <si>
    <t>ลำพังชู</t>
  </si>
  <si>
    <t>ห้วยตาคง</t>
  </si>
  <si>
    <t>ลำชี</t>
  </si>
  <si>
    <t>ลำพลับเพลา</t>
  </si>
  <si>
    <t>ลำเตา</t>
  </si>
  <si>
    <t>ลำเสียวน้อย</t>
  </si>
  <si>
    <t>ลำเสียวใหญ่</t>
  </si>
  <si>
    <t>ห้วยทับทัน</t>
  </si>
  <si>
    <t>ลำน้ำมูลส่วนที่ 3</t>
  </si>
  <si>
    <t>ห้วยสำราญ</t>
  </si>
  <si>
    <t>ห้วยทา</t>
  </si>
  <si>
    <t>ห้วยขยุง</t>
  </si>
  <si>
    <t>ห้วยโพง</t>
  </si>
  <si>
    <t>ลำเซบก</t>
  </si>
  <si>
    <t>ลำเซบาย</t>
  </si>
  <si>
    <t>ลำโดมใหญ่</t>
  </si>
  <si>
    <t>ลำน้ำมูลตอนล่าง</t>
  </si>
  <si>
    <t>ห้วยตุงลุง</t>
  </si>
  <si>
    <t>ลำโดมน้อย</t>
  </si>
  <si>
    <t>รวมลุ่มน้ำโตนเลสาป</t>
  </si>
  <si>
    <t>โตนเลสาปตอนบน (ลุ่มน้ำสาขา)</t>
  </si>
  <si>
    <t>ห้วยพรมโหด</t>
  </si>
  <si>
    <t>โตนเลสาปตอนล่าง</t>
  </si>
  <si>
    <t>2. กลุ่มลุ่มน้ำสาขาแม่น้ำสาละวิน</t>
  </si>
  <si>
    <t>รวมลุ่มน้ำสาละวิน</t>
  </si>
  <si>
    <t>01</t>
  </si>
  <si>
    <t>แม่น้ำสาละวิน (สายหลัก)</t>
  </si>
  <si>
    <t>แม่น้ำปายตอนบน</t>
  </si>
  <si>
    <t>ห้วยแม่สา</t>
  </si>
  <si>
    <t>น้ำของ</t>
  </si>
  <si>
    <t>น้ำแม่ปายตอนล่าง</t>
  </si>
  <si>
    <t>น้ำแม่สะมาด</t>
  </si>
  <si>
    <t>น้ำแม่สะริน</t>
  </si>
  <si>
    <t>แม่น้ำยวมตอนบน</t>
  </si>
  <si>
    <t>น้ำแม่ลาหลวง</t>
  </si>
  <si>
    <t>แม่น้ำยวมตอนล่าง</t>
  </si>
  <si>
    <t>น้ำแม่สะเรียง</t>
  </si>
  <si>
    <t>น้ำแม่ริด</t>
  </si>
  <si>
    <t>น้ำแม่เงา</t>
  </si>
  <si>
    <t>แม่น้ำสาละวินตอนบน</t>
  </si>
  <si>
    <t>น้ำแม่แงะ</t>
  </si>
  <si>
    <t>แม่น้ำเมยตอนบน</t>
  </si>
  <si>
    <t>ห้วยแม่ละเมา</t>
  </si>
  <si>
    <t>แม่น้ำเมยตอนล่าง</t>
  </si>
  <si>
    <t>3. กลุ่มลุ่มน้ำเจ้าพระยา-ท่าจีน</t>
  </si>
  <si>
    <t>รวมลุ่มน้ำปิง</t>
  </si>
  <si>
    <t>06</t>
  </si>
  <si>
    <t>แม่น้ำปิง (สายหลัก)</t>
  </si>
  <si>
    <t>แม่น้ำปิงตอนบน</t>
  </si>
  <si>
    <t>น้ำแม่งัด</t>
  </si>
  <si>
    <t>แม่น้ำแม่แตง</t>
  </si>
  <si>
    <t>แม่น้ำปิงส่วนที่ 2</t>
  </si>
  <si>
    <t>น้ำแม่ริม</t>
  </si>
  <si>
    <t>น้ำแม่กวง</t>
  </si>
  <si>
    <t>น้ำแม่งาน</t>
  </si>
  <si>
    <t>น้ำแม่ลี้</t>
  </si>
  <si>
    <t>น้ำแม่กลาง</t>
  </si>
  <si>
    <t>แม่น้ำปิงส่วนที่ 3</t>
  </si>
  <si>
    <t>น้ำแม่แจ่มตอนบน</t>
  </si>
  <si>
    <t>น้ำแม่แจ่มตอนล่าง</t>
  </si>
  <si>
    <t>น้ำแม่หาด</t>
  </si>
  <si>
    <t>น้ำแม่ตื่น</t>
  </si>
  <si>
    <t>แม่น้ำปิงส่วนที่ 4</t>
  </si>
  <si>
    <t>ห้วยแม่ท้อ</t>
  </si>
  <si>
    <t>คลองวังเจ้า</t>
  </si>
  <si>
    <t>คลองแม่ระกา</t>
  </si>
  <si>
    <t>คลองสวนหมาก</t>
  </si>
  <si>
    <t>แม่น้ำปิงตอนล่าง</t>
  </si>
  <si>
    <t>รวมลุ่มน้ำวัง</t>
  </si>
  <si>
    <t>07</t>
  </si>
  <si>
    <t>แม่น้ำวัง (สายหลัก)</t>
  </si>
  <si>
    <t>แม่น้ำวังตอนบน</t>
  </si>
  <si>
    <t>น้ำแม่สวน</t>
  </si>
  <si>
    <t>น้ำแม่ตุ๋ย</t>
  </si>
  <si>
    <t>น้ำแม่วังตอนกลาง</t>
  </si>
  <si>
    <t>น้ำแม่จาง</t>
  </si>
  <si>
    <t>น้ำแม่ต่ำ</t>
  </si>
  <si>
    <t>น้ำแม่วังตอนล่าง</t>
  </si>
  <si>
    <t>รวมลุ่มน้ำยม</t>
  </si>
  <si>
    <t>08</t>
  </si>
  <si>
    <t>แม่น้ำยม (สายหลัก)</t>
  </si>
  <si>
    <t>แม่น้ำยมตอนบน</t>
  </si>
  <si>
    <t>แม่น้ำควน</t>
  </si>
  <si>
    <t>น้ำปี้</t>
  </si>
  <si>
    <t>แม่น้ำงาว</t>
  </si>
  <si>
    <t>แม่น้ำยมตอนกลาง</t>
  </si>
  <si>
    <t>น้ำแม่คำมี</t>
  </si>
  <si>
    <t>น้ำแม่ต้า</t>
  </si>
  <si>
    <t>ห้วยแม่สิม</t>
  </si>
  <si>
    <t>น้ำแม่หมอก</t>
  </si>
  <si>
    <t>น้ำแม่รำพัน</t>
  </si>
  <si>
    <t>แม่น้ำยมตอนล่าง</t>
  </si>
  <si>
    <t>รวมลุ่มน้ำน่าน</t>
  </si>
  <si>
    <t>09</t>
  </si>
  <si>
    <t>แม่น้ำน่าน (สายหลัก)</t>
  </si>
  <si>
    <t>แม่น้ำน่านตอนบน</t>
  </si>
  <si>
    <t>ห้วยน้ำยาว (1)</t>
  </si>
  <si>
    <t>แม่น้ำน่านส่วนที่ 2</t>
  </si>
  <si>
    <t>น้ำยาว (2)</t>
  </si>
  <si>
    <t>น้ำสมุน</t>
  </si>
  <si>
    <t>แม่น้ำน่านส่วนที่ 3</t>
  </si>
  <si>
    <t>น้ำสา</t>
  </si>
  <si>
    <t>น้ำว้า</t>
  </si>
  <si>
    <t>น้ำแหง</t>
  </si>
  <si>
    <t>แม่น้ำน่านส่วนที่ 4</t>
  </si>
  <si>
    <t>น้ำปาด</t>
  </si>
  <si>
    <t>คลองตรอน</t>
  </si>
  <si>
    <t>แม่น้ำแควน้อย</t>
  </si>
  <si>
    <t>น้ำภาค</t>
  </si>
  <si>
    <t>แม่น้ำวังทอง</t>
  </si>
  <si>
    <t>แม่น้ำน่านตอนล่าง</t>
  </si>
  <si>
    <t>รวมลุ่มน้ำเจ้าพระยา</t>
  </si>
  <si>
    <t>แม่น้ำเจ้าพระยา (สายหลัก)</t>
  </si>
  <si>
    <t>บึงบรเพ็ด</t>
  </si>
  <si>
    <t>ที่ราบแม่น้ำเจ้าพระยา</t>
  </si>
  <si>
    <t>รวมลุ่มน้ำสะแกกรัง</t>
  </si>
  <si>
    <t>แม่น้ำสะแกกรัง (สายหลัก)</t>
  </si>
  <si>
    <t>น้ำแม่วง</t>
  </si>
  <si>
    <t>คลองโพธิ์</t>
  </si>
  <si>
    <t>ห้วยทับเสลา</t>
  </si>
  <si>
    <t>แม่น้ำสะแกกรังตอนล่าง</t>
  </si>
  <si>
    <t>รวมลุ่มน้ำป่าสัก</t>
  </si>
  <si>
    <t>แม่น้ำป่าสัก (สายหลัก)</t>
  </si>
  <si>
    <t>แม่น้ำป่าสักตอนบน</t>
  </si>
  <si>
    <t>ห้วยน้ำพุ่ง</t>
  </si>
  <si>
    <t>แม่น้ำป่าสักส่วนที่ 2</t>
  </si>
  <si>
    <t>แม่น้ำป่าสักส่วนที่ 3</t>
  </si>
  <si>
    <t>ห้วยเกาะแก้ว</t>
  </si>
  <si>
    <t>ลำสนธิ</t>
  </si>
  <si>
    <t>แม่น้ำป่าสักตอนล่าง</t>
  </si>
  <si>
    <t>ห้วยหมวกเหล็ก</t>
  </si>
  <si>
    <t>รวมลุ่มน้ำท่าจีน</t>
  </si>
  <si>
    <t>แม่น้ำท่าจีน (สายหลัก)</t>
  </si>
  <si>
    <t>ห้วยกระเสียว</t>
  </si>
  <si>
    <t>ที่ราบแม่น้ำท่าจีน</t>
  </si>
  <si>
    <t>4. กลุ่มลุ่มน้ำแม่กลอง</t>
  </si>
  <si>
    <t>รวมลุ่มน้ำแม่กลอง</t>
  </si>
  <si>
    <t>แม่น้ำแม่กลอง (สายหลัก)</t>
  </si>
  <si>
    <t>แม่น้ำแควใหญ่ตอนบน</t>
  </si>
  <si>
    <t>ห้วยแม่ละมุง</t>
  </si>
  <si>
    <t>ห้วยแม่จัน</t>
  </si>
  <si>
    <t>ห้วยขาแข้ง</t>
  </si>
  <si>
    <t>แม่น้ำแควใหญ่ตอนล่าง</t>
  </si>
  <si>
    <t>ห้วยตะเพิน</t>
  </si>
  <si>
    <t>แม่น้ำแควน้อยตอนบน</t>
  </si>
  <si>
    <t>ห้วยปิลอก</t>
  </si>
  <si>
    <t>แม่น้ำแควน้อยตอนล่าง</t>
  </si>
  <si>
    <t>ลำภาชี</t>
  </si>
  <si>
    <t>ที่ราบแม่น้ำแม่กลอง</t>
  </si>
  <si>
    <t>5. กลุ่มลุ่มน้ำบางปะกง</t>
  </si>
  <si>
    <t>รวมลุ่มน้ำปราจีนบุรี</t>
  </si>
  <si>
    <t>แม่น้ำปราจีนบุรี (สายหลัก)</t>
  </si>
  <si>
    <t>คลองพระสะทึง</t>
  </si>
  <si>
    <t>แม่น้ำพระปรง</t>
  </si>
  <si>
    <t>แม่น้ำหนุมาน</t>
  </si>
  <si>
    <t>แม่น้ำปราจีนบุรีตอนล่าง</t>
  </si>
  <si>
    <t>รวมลุ่มน้ำบางปะกง</t>
  </si>
  <si>
    <t>แม่น้ำบางปะกง (สายหลัก)</t>
  </si>
  <si>
    <t>แม่น้ำนครนายก</t>
  </si>
  <si>
    <t>คลองท่าลาด</t>
  </si>
  <si>
    <t>คลองหลวง</t>
  </si>
  <si>
    <t>ที่ราบแม่น้ำบางปะกง</t>
  </si>
  <si>
    <t>6. กลุ่มลุ่มน้ำชายฝั่งทะเลอ่าวไทยตะวันออก</t>
  </si>
  <si>
    <t>รวมลุ่มน้ำชายฝั่งทะเลตะวันออก</t>
  </si>
  <si>
    <t>ชายฝั่งทะเลตะวันออก (ลุ่มน้ำสาขา)</t>
  </si>
  <si>
    <t>แม่น้ำเมืองตราด</t>
  </si>
  <si>
    <t>แม่น้ำจันทบุรี</t>
  </si>
  <si>
    <t>คลองโตนด</t>
  </si>
  <si>
    <t>แม่น้ำประแส</t>
  </si>
  <si>
    <t>คลองใหญ่</t>
  </si>
  <si>
    <t>7. กลุ่มลุ่มน้ำชายฝั่งทะเลอ่าวไทยตะวันตก</t>
  </si>
  <si>
    <t>รวมลุ่มน้ำเพชรบุรี</t>
  </si>
  <si>
    <t>แม่น้ำเพชรบุรี (สายหลัก)</t>
  </si>
  <si>
    <t>แม่น้ำเพชรบุรีตอนบน</t>
  </si>
  <si>
    <t>ห้วยแม่ประจัน</t>
  </si>
  <si>
    <t>แม่น้ำเพชรบุรีตอนล่าง</t>
  </si>
  <si>
    <t>รวมลุ่มน้ำชายฝั่งทะเลตะวันตก</t>
  </si>
  <si>
    <t>แม่น้ำปราณบุรี (ลุ่มน้ำสาขา)</t>
  </si>
  <si>
    <t>คลองเขาแดง</t>
  </si>
  <si>
    <t>คลองกุย</t>
  </si>
  <si>
    <t>ชายฝั่งทะเลประจวบคีรีขันธ์</t>
  </si>
  <si>
    <t>คลองบางสะพานใหญ่</t>
  </si>
  <si>
    <t>8. กลุ่มลุ่มน้ำภาคใต้ฝั่งตะวันออก (ฝั่งอ่าวไทย)</t>
  </si>
  <si>
    <t>รวมลุ่มน้ำภาคใต้ฝั่งตะวันออก</t>
  </si>
  <si>
    <t>คลองท่าตะเภา (ลุ่มน้ำสาขา)</t>
  </si>
  <si>
    <t>ภาคใต้ฝั่งตะวันออกตอนบน</t>
  </si>
  <si>
    <t>คลองหลังสวน</t>
  </si>
  <si>
    <t>ภาคใต้ฝั่งตะวันออกส่วนที่ 2</t>
  </si>
  <si>
    <t>ภาคใต้ฝั่งตะวันออกส่วนที่ 3</t>
  </si>
  <si>
    <t>คลองกลาย</t>
  </si>
  <si>
    <t>ภาคใต้ฝั่งตะวันออกส่วนที่ 4</t>
  </si>
  <si>
    <t>คลองนาทวี</t>
  </si>
  <si>
    <t>คลองเทพา</t>
  </si>
  <si>
    <t>ภาคใต้ฝั่งตะวันออกตอนล่าง</t>
  </si>
  <si>
    <t>แม่น้ำสายบุรี</t>
  </si>
  <si>
    <t>แม่น้ำบางนรา</t>
  </si>
  <si>
    <t>แม่น้ำโกลก</t>
  </si>
  <si>
    <t>รวมลุ่มน้ำตาปี</t>
  </si>
  <si>
    <t>แม่น้ำตาปี (สายหลัก)</t>
  </si>
  <si>
    <t>คลองจันดี</t>
  </si>
  <si>
    <t>แม่น้ำตาปีตอนบน</t>
  </si>
  <si>
    <t>คลองสิมพูน</t>
  </si>
  <si>
    <t>คลองอิปัน</t>
  </si>
  <si>
    <t>แม่น้ำตาปีตอนล่าง</t>
  </si>
  <si>
    <t>คลองสก</t>
  </si>
  <si>
    <t>คลองพระแสง</t>
  </si>
  <si>
    <t>คลองพุมดวงตอนล่าง</t>
  </si>
  <si>
    <t>รวมลุ่มน้ำทะเลสาปสงขลา</t>
  </si>
  <si>
    <t>ทะเลสาบสงขลา (ลุ่มน้ำสาขา)</t>
  </si>
  <si>
    <t>ทะเลน้อย</t>
  </si>
  <si>
    <t>ทะเลหลวง</t>
  </si>
  <si>
    <t>รวมลุ่มน้ำปัตตานี</t>
  </si>
  <si>
    <t>แม่น้ำปัตตานี (สายหลัก)</t>
  </si>
  <si>
    <t>แม่น้ำปัตตานีตอนบน</t>
  </si>
  <si>
    <t>แม่น้ำปัตตานีตอนล่าง</t>
  </si>
  <si>
    <t>9. กลุ่มลุ่มน้ำภาคใต้ฝั่งตะวันตก (ฝั่งอันดามัน)</t>
  </si>
  <si>
    <t>รวมลุ่มน้ำภาคใต้ฝั่งตะวันตก</t>
  </si>
  <si>
    <t>แม่น้ำกระบุรี (ลุ่มน้ำสาขา)</t>
  </si>
  <si>
    <t>คลองละอุ่น</t>
  </si>
  <si>
    <t>ภาคใต้ฝั่งตะวันตกตอนบน</t>
  </si>
  <si>
    <t>คลองตะกั่วป่า</t>
  </si>
  <si>
    <t>ภาคใต้ฝั่งตะวันตกส่วนที่ 2</t>
  </si>
  <si>
    <t>เกาะภูเก็ต</t>
  </si>
  <si>
    <t>คลองท่อม</t>
  </si>
  <si>
    <t>ภาคใต้ฝั่งตะวันตกส่วนที่ 3</t>
  </si>
  <si>
    <t>แม่น้ำตรัง</t>
  </si>
  <si>
    <t>คลองปะเหลียน</t>
  </si>
  <si>
    <t>คลองละงู</t>
  </si>
  <si>
    <t>คลองบำบัง</t>
  </si>
  <si>
    <t>ภาคใต้ฝั่งตะวันตกตอนล่าง</t>
  </si>
  <si>
    <t>โครงการก่อสร้าง 2/03</t>
  </si>
  <si>
    <t>สำนักชลประทานที่ 17</t>
  </si>
  <si>
    <t>โครงการก่อสร้าง 2/17</t>
  </si>
  <si>
    <t>โครงการปฏิบัติการคันคูน้ำที่ 17</t>
  </si>
  <si>
    <t>โครงการก่อสร้าง 1/17</t>
  </si>
  <si>
    <t xml:space="preserve"> 1 - 16</t>
  </si>
  <si>
    <t>ประตูระบายน้ำ</t>
  </si>
  <si>
    <t>ประตูระบายน้ำ + ระบบส่งน้ำ</t>
  </si>
  <si>
    <t xml:space="preserve">สถานีสูบน้ำด้วยไฟฟ้า </t>
  </si>
  <si>
    <t>ท่อระบายน้ำ</t>
  </si>
  <si>
    <t>ระบบระบายน้ำ/คลองระบายน้ำ</t>
  </si>
  <si>
    <t>อาคารบังคับน้ำ</t>
  </si>
  <si>
    <t>ระบบเก็บกักน้ำ</t>
  </si>
  <si>
    <t>อื่นๆ (เช่นอาคารอัดน้ำ)</t>
  </si>
  <si>
    <t>คำอธิบายในการกรอกข้อมูล MTEF</t>
  </si>
  <si>
    <t>ลำดับที่</t>
  </si>
  <si>
    <t>ลำดับความสำคัญของรายการ</t>
  </si>
  <si>
    <t>ระบุชื่อรายการ</t>
  </si>
  <si>
    <t>4-7</t>
  </si>
  <si>
    <t>ระบุชื่อ หมู่บ้าน , ตำบล , อำเภอ และ จังหวัด</t>
  </si>
  <si>
    <t>ระบุรหัสลุ่มน้ำหลัก (ตามเอกสารรายงานประจำปี กรมชลประทาน ปี 2547  หน้า 172-179)</t>
  </si>
  <si>
    <t>ระบุรหัสลุ่มน้ำย่อย (ตามเอกสารรายงานประจำปี กรมชลประทาน ปี 2547  หน้า 172-179)</t>
  </si>
  <si>
    <t>ก่อสร้างโครงการชลประทานใหญ่</t>
  </si>
  <si>
    <t>ก่อสร้างโครงการชลประทานกลาง</t>
  </si>
  <si>
    <t>ก่อสร้างแหล่งน้ำและระบบส่งน้ำ (ชป.เล็ก)</t>
  </si>
  <si>
    <t>ก่อสร้างแหล่งน้ำและระบบส่งน้ำในพื้นที่หมู่บ้านป้องกันตนเองชายแดน (ปชด.)</t>
  </si>
  <si>
    <t>ก่อสร้างสถานีสูบน้ำด้วยไฟฟ้า</t>
  </si>
  <si>
    <t>การป้องกันและบรรเทาภัยจากน้ำ</t>
  </si>
  <si>
    <t>การจัดการน้ำชลประทาน (ทุกกิจกรรม)</t>
  </si>
  <si>
    <t>ศึกษาความเหมาะสม  (ภาพรวมเช่น ลุ่มน้ำฯ  ไม่ใช้ศึกษาเฉพาะจุด)</t>
  </si>
  <si>
    <t xml:space="preserve">อ่างเก็บน้ำ/เขื่อน </t>
  </si>
  <si>
    <t>อ่างเก็บน้ำ/เขื่อน + ระบบส่งน้ำ</t>
  </si>
  <si>
    <t>ระบุผลประโยชน์ของโครงการ</t>
  </si>
  <si>
    <t xml:space="preserve"> ปีที่เริ่มก่อสร้าง</t>
  </si>
  <si>
    <t>แผนการใช้งบประมาณ</t>
  </si>
  <si>
    <t>ระบุเป็นหน่วย (ล้านบาท)</t>
  </si>
  <si>
    <t>พิกัด (WGS)</t>
  </si>
  <si>
    <t>LAT</t>
  </si>
  <si>
    <t>LONG</t>
  </si>
  <si>
    <t>2559
(เพิ่มเติม)</t>
  </si>
  <si>
    <r>
      <t xml:space="preserve">พ.ท.ชลประทานมีระบบส่งน้ำ </t>
    </r>
    <r>
      <rPr>
        <b/>
        <sz val="12"/>
        <rFont val="TH SarabunPSK"/>
        <family val="2"/>
      </rPr>
      <t>(ไร่)</t>
    </r>
  </si>
  <si>
    <r>
      <t>ความจุเก็บกัก</t>
    </r>
    <r>
      <rPr>
        <b/>
        <sz val="12"/>
        <rFont val="TH SarabunPSK"/>
        <family val="2"/>
      </rPr>
      <t>(ล้าน ลบ.ม.)</t>
    </r>
  </si>
  <si>
    <t>ผลประโยชน์ที่ได้รับ</t>
  </si>
  <si>
    <r>
      <t xml:space="preserve">พ.ท.รับประโยชน์ </t>
    </r>
    <r>
      <rPr>
        <b/>
        <sz val="12"/>
        <rFont val="TH SarabunPSK"/>
        <family val="2"/>
      </rPr>
      <t>(ไร่)</t>
    </r>
  </si>
  <si>
    <t>จำนวนครัวเรือนที่ได้รับประโยชน์</t>
  </si>
  <si>
    <t>สถานะภาพความพร้อมโครงการ</t>
  </si>
  <si>
    <t>ด้านที่ดิน</t>
  </si>
  <si>
    <t>ค่าก่อสร้างทั้งโครงการ</t>
  </si>
  <si>
    <t>แผนการใช้งบประมาณ (: หน่วยล้านบาท ทศนิยม 4 ตำแหน่ง)</t>
  </si>
  <si>
    <t>ชื่อแผนงาน / โครงการ / รายการ</t>
  </si>
  <si>
    <t>สำนัก/กอง</t>
  </si>
  <si>
    <t>ยุทธศาสตร์น้ำ</t>
  </si>
  <si>
    <t>พิกัดระบบ WGS</t>
  </si>
  <si>
    <t>ระบุพิกัดระบบ WGS -Latitude ทศนิยม 4 หลัก</t>
  </si>
  <si>
    <t>ระบุพิกัดระบบ WGS -Longtitude ทศนิยม 4 หลัก</t>
  </si>
  <si>
    <t>ยุทธศาสตร์การบริหารจัดการน้ำ</t>
  </si>
  <si>
    <t xml:space="preserve">สชป.1-16 , สสก1-16 , สสญ.1-13 , สบก. , สบอ. </t>
  </si>
  <si>
    <t>หน่วยงานรับผิดชอบ</t>
  </si>
  <si>
    <t>ชื่อย่อหน่วยงาน เช่ต คป.จังหวัด, คบ.ชื่อโครงการ, คส.1-17, สสก.1-16, สสญ.1-13, คจก.1-17 เป็นต้น</t>
  </si>
  <si>
    <t>สนับสนุนโครงการเนื่องมาจากพระราชดำริ/โครงการหลวง/เกษตรที่สูง</t>
  </si>
  <si>
    <t>โครงการด้านความปลอดภัยเขื่อน</t>
  </si>
  <si>
    <t>ระบุปีพ.ศ. เช่น 2560</t>
  </si>
  <si>
    <t>15-18</t>
  </si>
  <si>
    <t>19-28</t>
  </si>
  <si>
    <t>30-39</t>
  </si>
  <si>
    <t>ยุทธศาสตร์เพิ่มประสิทธิการบริหารจัดการ  : (โทรมาตร)</t>
  </si>
  <si>
    <t>ยุทธศาสตร์สร้างความมั่นคงภาคการผลิต(เกษตร/อุตสาหกรรม) 
: (เป็นแผนงาน/โครงการ ทุกผลผลิตของกรมชลประทาน ยกเว้น ผลผลิตที่ 4 และ โทรมาตร)</t>
  </si>
  <si>
    <t>ยุทธศาสตร์การจัดการน้ำท่วมและอุทกภัย  :  (แผนงาน/โครงการใน ผลผลิตที่ 4)</t>
  </si>
  <si>
    <t>ผลผลิตที่ 1 การจัดการน้ำชลประทาน</t>
  </si>
  <si>
    <t>ค่าปรับปรุงสาธารณูปโภค</t>
  </si>
  <si>
    <t>เมือง</t>
  </si>
  <si>
    <t>ค่าปรับปรุงทางและสะพาน (เฉพาะสะพาน)</t>
  </si>
  <si>
    <t>อุดรธานี</t>
  </si>
  <si>
    <t>ค่าก่อสร้างอื่นๆ</t>
  </si>
  <si>
    <t>0221</t>
  </si>
  <si>
    <t>ตารางสถานภาพ และรายละเอียดแผนงาน / โครงการ งบประมาณรายจ่ายล่วงหน้าระยะปานกลาง (MTEF ปี 2558-2565) กรมชลประทาน</t>
  </si>
  <si>
    <t>สำนักงานชลประทานที่ 5</t>
  </si>
  <si>
    <t>เริ่ม 2558</t>
  </si>
  <si>
    <t>2565จบ</t>
  </si>
  <si>
    <t>หมูม่น</t>
  </si>
  <si>
    <t>บ้านพักคนงาน 8 ครอบครัว  จำนวน 2 หลัง</t>
  </si>
  <si>
    <t xml:space="preserve">ก่อสร้างบ้านพักข้าราชการระดับ 3-6 หรือเทียบเท่า พร้อมปรับปรุงพื้นที่ จำนวน 5 หลัง </t>
  </si>
  <si>
    <t xml:space="preserve">ก่อสร้างบ้านพักข้าราชการระดับ 1-2 หรือเทียบเท่า พร้อมปรับปรุงพื้นที่ จำนวน 5 หลัง </t>
  </si>
  <si>
    <t>ปรับปรุงรั้วคอนกรีต ระยะที่ 3</t>
  </si>
  <si>
    <t>ปรับปรุงระบบไฟฟ้าส่องสว่างและหม้อแปลง รอบบริเวณ สำนักงานชลประทานที่ 5</t>
  </si>
  <si>
    <t xml:space="preserve">โรงจอดรถขนาด 24 คัน </t>
  </si>
  <si>
    <t>ปรับปรุงระบบระบายน้ำและภูมิทัศน์ ภายในบริเวณบ้านพักสำนักงานชลประทานที่ 5</t>
  </si>
  <si>
    <t>ปรับปรุงถนนภายในบริเวณบ้านพัก สำนักงานชลประทานที่ 5</t>
  </si>
  <si>
    <t>สชป.5</t>
  </si>
  <si>
    <t>สำนักชลงานประทานที่ 5</t>
  </si>
</sst>
</file>

<file path=xl/styles.xml><?xml version="1.0" encoding="utf-8"?>
<styleSheet xmlns="http://schemas.openxmlformats.org/spreadsheetml/2006/main">
  <numFmts count="14"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.0000_);_(* \(#,##0.0000\);_(* &quot;-&quot;??_);_(@_)"/>
    <numFmt numFmtId="189" formatCode="\(0\)"/>
    <numFmt numFmtId="190" formatCode="_(* #,##0_);_(* \(#,##0\);_(* &quot;-&quot;??_);_(@_)"/>
    <numFmt numFmtId="191" formatCode="0000"/>
    <numFmt numFmtId="192" formatCode="_-* #,##0.0000_-;\-* #,##0.0000_-;_-* &quot;-&quot;????_-;_-@_-"/>
    <numFmt numFmtId="197" formatCode="General_)"/>
    <numFmt numFmtId="198" formatCode="0.00_)"/>
    <numFmt numFmtId="199" formatCode="_(&quot;$&quot;* #,##0.00_);_(&quot;$&quot;* \(#,##0.00\);_(&quot;$&quot;* &quot;-&quot;??_);_(@_)"/>
    <numFmt numFmtId="200" formatCode="_(* #,##0.0_);_(* \(#,##0.0\);_(* &quot;-&quot;??_);_(@_)"/>
    <numFmt numFmtId="202" formatCode="_-* #,##0.00000_-;\-* #,##0.00000_-;_-* &quot;-&quot;??_-;_-@_-"/>
    <numFmt numFmtId="204" formatCode="#,##0.0"/>
  </numFmts>
  <fonts count="90">
    <font>
      <sz val="10"/>
      <name val="Arial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8"/>
      <name val="Angsana New"/>
      <family val="1"/>
    </font>
    <font>
      <b/>
      <sz val="16"/>
      <name val="Angsana New"/>
      <family val="1"/>
    </font>
    <font>
      <b/>
      <sz val="14"/>
      <name val="Angsana New"/>
      <family val="1"/>
    </font>
    <font>
      <sz val="16"/>
      <name val="Angsana New"/>
      <family val="1"/>
    </font>
    <font>
      <b/>
      <sz val="16"/>
      <name val="CordiaUPC"/>
      <family val="2"/>
      <charset val="222"/>
    </font>
    <font>
      <sz val="16"/>
      <name val="CordiaUPC"/>
      <family val="2"/>
      <charset val="222"/>
    </font>
    <font>
      <b/>
      <sz val="18"/>
      <color indexed="10"/>
      <name val="Angsana New"/>
      <family val="1"/>
    </font>
    <font>
      <sz val="14"/>
      <name val="Angsana New"/>
      <family val="1"/>
    </font>
    <font>
      <b/>
      <u/>
      <sz val="18"/>
      <color indexed="12"/>
      <name val="Angsana New"/>
      <family val="1"/>
    </font>
    <font>
      <b/>
      <u/>
      <sz val="16"/>
      <name val="Angsana New"/>
      <family val="1"/>
    </font>
    <font>
      <sz val="18"/>
      <name val="Angsana New"/>
      <family val="1"/>
    </font>
    <font>
      <sz val="14"/>
      <color indexed="12"/>
      <name val="Angsana New"/>
      <family val="1"/>
    </font>
    <font>
      <b/>
      <u/>
      <sz val="14"/>
      <color indexed="12"/>
      <name val="Angsana New"/>
      <family val="1"/>
    </font>
    <font>
      <b/>
      <sz val="18"/>
      <name val="CordiaUPC"/>
      <family val="2"/>
      <charset val="222"/>
    </font>
    <font>
      <b/>
      <sz val="22"/>
      <name val="TH SarabunPSK"/>
      <family val="2"/>
    </font>
    <font>
      <b/>
      <sz val="18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b/>
      <sz val="18"/>
      <color indexed="42"/>
      <name val="TH SarabunPSK"/>
      <family val="2"/>
    </font>
    <font>
      <sz val="16"/>
      <name val="TH SarabunPSK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TH SarabunPSK"/>
      <family val="2"/>
    </font>
    <font>
      <sz val="14"/>
      <name val="TH SarabunPSK"/>
      <family val="2"/>
    </font>
    <font>
      <b/>
      <sz val="14"/>
      <name val="AngsanaUPC"/>
      <family val="1"/>
      <charset val="222"/>
    </font>
    <font>
      <sz val="11"/>
      <color indexed="8"/>
      <name val="Calibri"/>
      <family val="2"/>
      <charset val="222"/>
    </font>
    <font>
      <sz val="11"/>
      <color indexed="9"/>
      <name val="Calibri"/>
      <family val="2"/>
      <charset val="222"/>
    </font>
    <font>
      <sz val="14"/>
      <name val="AngsanaUPC"/>
      <family val="1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2"/>
      <name val="Arial"/>
      <family val="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10"/>
      <name val="Calibri"/>
      <family val="2"/>
      <charset val="222"/>
    </font>
    <font>
      <sz val="12"/>
      <name val="นูลมรผ"/>
      <charset val="129"/>
    </font>
    <font>
      <sz val="16"/>
      <name val="AngsanaUPC"/>
      <family val="1"/>
      <charset val="222"/>
    </font>
    <font>
      <sz val="12"/>
      <name val="นูลมรผ"/>
    </font>
    <font>
      <sz val="11"/>
      <color indexed="8"/>
      <name val="Tahoma"/>
      <family val="2"/>
      <charset val="222"/>
    </font>
    <font>
      <sz val="14"/>
      <name val="SV Rojchana"/>
    </font>
    <font>
      <sz val="16"/>
      <name val="AngsanaUPC"/>
      <family val="1"/>
    </font>
    <font>
      <sz val="18"/>
      <name val="AngsanaUPC"/>
      <family val="1"/>
    </font>
    <font>
      <sz val="11"/>
      <color indexed="9"/>
      <name val="Tahoma"/>
      <family val="2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  <charset val="204"/>
    </font>
    <font>
      <sz val="11"/>
      <color rgb="FF000000"/>
      <name val="Tahoma"/>
      <family val="2"/>
    </font>
    <font>
      <sz val="11"/>
      <color indexed="8"/>
      <name val="Tahoma"/>
      <family val="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u/>
      <sz val="10"/>
      <color indexed="12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0"/>
      <color indexed="36"/>
      <name val="Arial"/>
      <family val="2"/>
    </font>
    <font>
      <sz val="10"/>
      <color rgb="FF000000"/>
      <name val="Arial"/>
      <family val="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theme="1"/>
      <name val="Tahoma"/>
      <family val="2"/>
      <scheme val="minor"/>
    </font>
    <font>
      <b/>
      <sz val="16"/>
      <color indexed="8"/>
      <name val="TH SarabunPSK"/>
      <family val="2"/>
    </font>
    <font>
      <sz val="14"/>
      <color indexed="47"/>
      <name val="TH SarabunPSK"/>
      <family val="2"/>
    </font>
    <font>
      <sz val="14"/>
      <name val="DilleniaUPC"/>
      <family val="1"/>
      <charset val="222"/>
    </font>
    <font>
      <b/>
      <sz val="16"/>
      <color indexed="12"/>
      <name val="TH SarabunPSK"/>
      <family val="2"/>
    </font>
    <font>
      <b/>
      <i/>
      <u/>
      <sz val="14"/>
      <color rgb="FFFF0000"/>
      <name val="TH SarabunPSK"/>
      <family val="2"/>
    </font>
    <font>
      <b/>
      <sz val="14"/>
      <color indexed="12"/>
      <name val="TH SarabunPSK"/>
      <family val="2"/>
    </font>
    <font>
      <sz val="10"/>
      <name val="Arial"/>
    </font>
    <font>
      <sz val="16"/>
      <color theme="1"/>
      <name val="TH SarabunPSK"/>
      <family val="2"/>
    </font>
  </fonts>
  <fills count="3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482">
    <xf numFmtId="0" fontId="0" fillId="0" borderId="0"/>
    <xf numFmtId="187" fontId="3" fillId="0" borderId="0" applyFont="0" applyFill="0" applyBorder="0" applyAlignment="0" applyProtection="0"/>
    <xf numFmtId="0" fontId="3" fillId="0" borderId="0"/>
    <xf numFmtId="0" fontId="4" fillId="0" borderId="0"/>
    <xf numFmtId="0" fontId="26" fillId="0" borderId="0"/>
    <xf numFmtId="43" fontId="26" fillId="0" borderId="0" applyFont="0" applyFill="0" applyBorder="0" applyAlignment="0" applyProtection="0"/>
    <xf numFmtId="0" fontId="2" fillId="0" borderId="0"/>
    <xf numFmtId="0" fontId="26" fillId="0" borderId="0"/>
    <xf numFmtId="188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190" fontId="26" fillId="0" borderId="0" applyFont="0" applyFill="0" applyBorder="0" applyAlignment="0" applyProtection="0"/>
    <xf numFmtId="9" fontId="30" fillId="0" borderId="0">
      <alignment vertical="center"/>
    </xf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2" borderId="0" applyNumberFormat="0" applyBorder="0" applyAlignment="0" applyProtection="0"/>
    <xf numFmtId="0" fontId="31" fillId="15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9" fontId="33" fillId="0" borderId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6" borderId="0" applyNumberFormat="0" applyBorder="0" applyAlignment="0" applyProtection="0"/>
    <xf numFmtId="0" fontId="34" fillId="10" borderId="0" applyNumberFormat="0" applyBorder="0" applyAlignment="0" applyProtection="0"/>
    <xf numFmtId="0" fontId="35" fillId="27" borderId="27" applyNumberFormat="0" applyAlignment="0" applyProtection="0"/>
    <xf numFmtId="0" fontId="36" fillId="28" borderId="28" applyNumberFormat="0" applyAlignment="0" applyProtection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43" fontId="27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11" borderId="0" applyNumberFormat="0" applyBorder="0" applyAlignment="0" applyProtection="0"/>
    <xf numFmtId="38" fontId="5" fillId="29" borderId="0" applyNumberFormat="0" applyBorder="0" applyAlignment="0" applyProtection="0"/>
    <xf numFmtId="0" fontId="39" fillId="0" borderId="29" applyNumberFormat="0" applyAlignment="0" applyProtection="0">
      <alignment horizontal="left" vertical="center"/>
    </xf>
    <xf numFmtId="0" fontId="39" fillId="0" borderId="19">
      <alignment horizontal="left" vertical="center"/>
    </xf>
    <xf numFmtId="0" fontId="40" fillId="0" borderId="30" applyNumberFormat="0" applyFill="0" applyAlignment="0" applyProtection="0"/>
    <xf numFmtId="0" fontId="41" fillId="0" borderId="31" applyNumberFormat="0" applyFill="0" applyAlignment="0" applyProtection="0"/>
    <xf numFmtId="0" fontId="42" fillId="0" borderId="32" applyNumberFormat="0" applyFill="0" applyAlignment="0" applyProtection="0"/>
    <xf numFmtId="0" fontId="42" fillId="0" borderId="0" applyNumberFormat="0" applyFill="0" applyBorder="0" applyAlignment="0" applyProtection="0"/>
    <xf numFmtId="0" fontId="43" fillId="14" borderId="27" applyNumberFormat="0" applyAlignment="0" applyProtection="0"/>
    <xf numFmtId="10" fontId="5" fillId="30" borderId="2" applyNumberFormat="0" applyBorder="0" applyAlignment="0" applyProtection="0"/>
    <xf numFmtId="0" fontId="44" fillId="0" borderId="33" applyNumberFormat="0" applyFill="0" applyAlignment="0" applyProtection="0"/>
    <xf numFmtId="0" fontId="45" fillId="31" borderId="0" applyNumberFormat="0" applyBorder="0" applyAlignment="0" applyProtection="0"/>
    <xf numFmtId="37" fontId="46" fillId="0" borderId="0"/>
    <xf numFmtId="198" fontId="47" fillId="0" borderId="0"/>
    <xf numFmtId="0" fontId="26" fillId="0" borderId="0"/>
    <xf numFmtId="0" fontId="26" fillId="32" borderId="34" applyNumberFormat="0" applyFont="0" applyAlignment="0" applyProtection="0"/>
    <xf numFmtId="0" fontId="48" fillId="27" borderId="35" applyNumberFormat="0" applyAlignment="0" applyProtection="0"/>
    <xf numFmtId="10" fontId="26" fillId="0" borderId="0" applyFont="0" applyFill="0" applyBorder="0" applyAlignment="0" applyProtection="0"/>
    <xf numFmtId="1" fontId="26" fillId="0" borderId="26" applyNumberFormat="0" applyFill="0" applyAlignment="0" applyProtection="0">
      <alignment horizontal="center" vertical="center"/>
    </xf>
    <xf numFmtId="0" fontId="49" fillId="0" borderId="0" applyNumberFormat="0" applyFill="0" applyBorder="0" applyAlignment="0" applyProtection="0"/>
    <xf numFmtId="0" fontId="50" fillId="0" borderId="36" applyNumberFormat="0" applyFill="0" applyAlignment="0" applyProtection="0"/>
    <xf numFmtId="0" fontId="51" fillId="0" borderId="0" applyNumberFormat="0" applyFill="0" applyBorder="0" applyAlignment="0" applyProtection="0"/>
    <xf numFmtId="9" fontId="52" fillId="0" borderId="0" applyFont="0" applyFill="0" applyBorder="0" applyAlignment="0" applyProtection="0"/>
    <xf numFmtId="0" fontId="53" fillId="0" borderId="0" applyProtection="0"/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2" fillId="0" borderId="0"/>
    <xf numFmtId="0" fontId="26" fillId="0" borderId="0"/>
    <xf numFmtId="43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55" fillId="0" borderId="0"/>
    <xf numFmtId="0" fontId="55" fillId="0" borderId="0"/>
    <xf numFmtId="43" fontId="26" fillId="0" borderId="0" applyFont="0" applyFill="0" applyBorder="0" applyAlignment="0" applyProtection="0"/>
    <xf numFmtId="0" fontId="4" fillId="0" borderId="0"/>
    <xf numFmtId="0" fontId="26" fillId="0" borderId="0"/>
    <xf numFmtId="0" fontId="5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44" fontId="53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4" fontId="58" fillId="0" borderId="37"/>
    <xf numFmtId="4" fontId="58" fillId="0" borderId="37"/>
    <xf numFmtId="4" fontId="58" fillId="0" borderId="37"/>
    <xf numFmtId="4" fontId="58" fillId="0" borderId="37"/>
    <xf numFmtId="4" fontId="58" fillId="0" borderId="37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1" borderId="0" applyNumberFormat="0" applyBorder="0" applyAlignment="0" applyProtection="0"/>
    <xf numFmtId="0" fontId="55" fillId="11" borderId="0" applyNumberFormat="0" applyBorder="0" applyAlignment="0" applyProtection="0"/>
    <xf numFmtId="0" fontId="55" fillId="11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55" fillId="15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3" fillId="0" borderId="0"/>
    <xf numFmtId="0" fontId="57" fillId="0" borderId="0"/>
    <xf numFmtId="0" fontId="57" fillId="0" borderId="0"/>
    <xf numFmtId="0" fontId="5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7" fillId="0" borderId="0"/>
    <xf numFmtId="0" fontId="53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3" fillId="0" borderId="0"/>
    <xf numFmtId="0" fontId="53" fillId="0" borderId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9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22" borderId="0" applyNumberFormat="0" applyBorder="0" applyAlignment="0" applyProtection="0"/>
    <xf numFmtId="0" fontId="59" fillId="22" borderId="0" applyNumberFormat="0" applyBorder="0" applyAlignment="0" applyProtection="0"/>
    <xf numFmtId="0" fontId="59" fillId="22" borderId="0" applyNumberFormat="0" applyBorder="0" applyAlignment="0" applyProtection="0"/>
    <xf numFmtId="9" fontId="33" fillId="0" borderId="0"/>
    <xf numFmtId="9" fontId="33" fillId="0" borderId="0"/>
    <xf numFmtId="9" fontId="33" fillId="0" borderId="0"/>
    <xf numFmtId="0" fontId="53" fillId="0" borderId="0"/>
    <xf numFmtId="199" fontId="26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197" fontId="33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53" fillId="0" borderId="0"/>
    <xf numFmtId="0" fontId="60" fillId="14" borderId="27" applyNumberFormat="0" applyAlignment="0" applyProtection="0"/>
    <xf numFmtId="0" fontId="61" fillId="0" borderId="0" applyNumberFormat="0" applyFill="0" applyBorder="0" applyProtection="0">
      <alignment vertical="top" wrapText="1"/>
    </xf>
    <xf numFmtId="0" fontId="61" fillId="0" borderId="0" applyNumberFormat="0" applyFill="0" applyBorder="0" applyProtection="0">
      <alignment vertical="top" wrapText="1"/>
    </xf>
    <xf numFmtId="0" fontId="62" fillId="0" borderId="0" applyNumberFormat="0" applyBorder="0" applyProtection="0"/>
    <xf numFmtId="0" fontId="27" fillId="0" borderId="0"/>
    <xf numFmtId="0" fontId="26" fillId="0" borderId="0"/>
    <xf numFmtId="0" fontId="26" fillId="0" borderId="0"/>
    <xf numFmtId="0" fontId="26" fillId="0" borderId="0"/>
    <xf numFmtId="0" fontId="63" fillId="0" borderId="0"/>
    <xf numFmtId="0" fontId="2" fillId="0" borderId="0"/>
    <xf numFmtId="9" fontId="26" fillId="0" borderId="0" applyFont="0" applyFill="0" applyBorder="0" applyAlignment="0" applyProtection="0"/>
    <xf numFmtId="0" fontId="53" fillId="0" borderId="0"/>
    <xf numFmtId="4" fontId="58" fillId="0" borderId="37"/>
    <xf numFmtId="0" fontId="53" fillId="0" borderId="0"/>
    <xf numFmtId="0" fontId="57" fillId="0" borderId="0"/>
    <xf numFmtId="0" fontId="57" fillId="0" borderId="0"/>
    <xf numFmtId="0" fontId="57" fillId="0" borderId="0"/>
    <xf numFmtId="0" fontId="64" fillId="27" borderId="27" applyNumberFormat="0" applyAlignment="0" applyProtection="0"/>
    <xf numFmtId="0" fontId="64" fillId="27" borderId="27" applyNumberFormat="0" applyAlignment="0" applyProtection="0"/>
    <xf numFmtId="0" fontId="64" fillId="27" borderId="27" applyNumberFormat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200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28" borderId="28" applyNumberFormat="0" applyAlignment="0" applyProtection="0"/>
    <xf numFmtId="0" fontId="69" fillId="28" borderId="28" applyNumberFormat="0" applyAlignment="0" applyProtection="0"/>
    <xf numFmtId="0" fontId="69" fillId="28" borderId="28" applyNumberFormat="0" applyAlignment="0" applyProtection="0"/>
    <xf numFmtId="0" fontId="70" fillId="0" borderId="33" applyNumberFormat="0" applyFill="0" applyAlignment="0" applyProtection="0"/>
    <xf numFmtId="0" fontId="70" fillId="0" borderId="33" applyNumberFormat="0" applyFill="0" applyAlignment="0" applyProtection="0"/>
    <xf numFmtId="0" fontId="70" fillId="0" borderId="33" applyNumberFormat="0" applyFill="0" applyAlignment="0" applyProtection="0"/>
    <xf numFmtId="0" fontId="71" fillId="11" borderId="0" applyNumberFormat="0" applyBorder="0" applyAlignment="0" applyProtection="0"/>
    <xf numFmtId="0" fontId="71" fillId="11" borderId="0" applyNumberFormat="0" applyBorder="0" applyAlignment="0" applyProtection="0"/>
    <xf numFmtId="0" fontId="71" fillId="11" borderId="0" applyNumberFormat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4" fontId="58" fillId="0" borderId="37"/>
    <xf numFmtId="0" fontId="26" fillId="0" borderId="0"/>
    <xf numFmtId="188" fontId="62" fillId="0" borderId="0" applyFont="0" applyBorder="0" applyProtection="0"/>
    <xf numFmtId="189" fontId="62" fillId="0" borderId="0" applyFont="0" applyBorder="0" applyProtection="0"/>
    <xf numFmtId="0" fontId="4" fillId="0" borderId="0"/>
    <xf numFmtId="0" fontId="73" fillId="0" borderId="0" applyNumberFormat="0" applyBorder="0" applyProtection="0"/>
    <xf numFmtId="0" fontId="26" fillId="0" borderId="0"/>
    <xf numFmtId="0" fontId="26" fillId="0" borderId="0"/>
    <xf numFmtId="0" fontId="27" fillId="0" borderId="0"/>
    <xf numFmtId="0" fontId="62" fillId="0" borderId="0"/>
    <xf numFmtId="0" fontId="26" fillId="0" borderId="0"/>
    <xf numFmtId="0" fontId="26" fillId="0" borderId="0"/>
    <xf numFmtId="0" fontId="60" fillId="14" borderId="27" applyNumberFormat="0" applyAlignment="0" applyProtection="0"/>
    <xf numFmtId="0" fontId="60" fillId="14" borderId="27" applyNumberFormat="0" applyAlignment="0" applyProtection="0"/>
    <xf numFmtId="0" fontId="60" fillId="14" borderId="27" applyNumberFormat="0" applyAlignment="0" applyProtection="0"/>
    <xf numFmtId="0" fontId="74" fillId="31" borderId="0" applyNumberFormat="0" applyBorder="0" applyAlignment="0" applyProtection="0"/>
    <xf numFmtId="0" fontId="74" fillId="31" borderId="0" applyNumberFormat="0" applyBorder="0" applyAlignment="0" applyProtection="0"/>
    <xf numFmtId="0" fontId="74" fillId="31" borderId="0" applyNumberFormat="0" applyBorder="0" applyAlignment="0" applyProtection="0"/>
    <xf numFmtId="0" fontId="75" fillId="0" borderId="36" applyNumberFormat="0" applyFill="0" applyAlignment="0" applyProtection="0"/>
    <xf numFmtId="0" fontId="75" fillId="0" borderId="36" applyNumberFormat="0" applyFill="0" applyAlignment="0" applyProtection="0"/>
    <xf numFmtId="0" fontId="75" fillId="0" borderId="36" applyNumberFormat="0" applyFill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76" fillId="10" borderId="0" applyNumberFormat="0" applyBorder="0" applyAlignment="0" applyProtection="0"/>
    <xf numFmtId="0" fontId="53" fillId="0" borderId="0"/>
    <xf numFmtId="0" fontId="57" fillId="0" borderId="0"/>
    <xf numFmtId="0" fontId="57" fillId="0" borderId="0"/>
    <xf numFmtId="0" fontId="57" fillId="0" borderId="0"/>
    <xf numFmtId="4" fontId="58" fillId="0" borderId="37"/>
    <xf numFmtId="0" fontId="57" fillId="0" borderId="0"/>
    <xf numFmtId="0" fontId="59" fillId="23" borderId="0" applyNumberFormat="0" applyBorder="0" applyAlignment="0" applyProtection="0"/>
    <xf numFmtId="0" fontId="59" fillId="23" borderId="0" applyNumberFormat="0" applyBorder="0" applyAlignment="0" applyProtection="0"/>
    <xf numFmtId="0" fontId="59" fillId="23" borderId="0" applyNumberFormat="0" applyBorder="0" applyAlignment="0" applyProtection="0"/>
    <xf numFmtId="0" fontId="59" fillId="24" borderId="0" applyNumberFormat="0" applyBorder="0" applyAlignment="0" applyProtection="0"/>
    <xf numFmtId="0" fontId="59" fillId="24" borderId="0" applyNumberFormat="0" applyBorder="0" applyAlignment="0" applyProtection="0"/>
    <xf numFmtId="0" fontId="59" fillId="24" borderId="0" applyNumberFormat="0" applyBorder="0" applyAlignment="0" applyProtection="0"/>
    <xf numFmtId="0" fontId="59" fillId="25" borderId="0" applyNumberFormat="0" applyBorder="0" applyAlignment="0" applyProtection="0"/>
    <xf numFmtId="0" fontId="59" fillId="25" borderId="0" applyNumberFormat="0" applyBorder="0" applyAlignment="0" applyProtection="0"/>
    <xf numFmtId="0" fontId="59" fillId="25" borderId="0" applyNumberFormat="0" applyBorder="0" applyAlignment="0" applyProtection="0"/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21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59" fillId="26" borderId="0" applyNumberFormat="0" applyBorder="0" applyAlignment="0" applyProtection="0"/>
    <xf numFmtId="0" fontId="77" fillId="27" borderId="35" applyNumberFormat="0" applyAlignment="0" applyProtection="0"/>
    <xf numFmtId="0" fontId="77" fillId="27" borderId="35" applyNumberFormat="0" applyAlignment="0" applyProtection="0"/>
    <xf numFmtId="0" fontId="77" fillId="27" borderId="35" applyNumberFormat="0" applyAlignment="0" applyProtection="0"/>
    <xf numFmtId="0" fontId="26" fillId="32" borderId="34" applyNumberFormat="0" applyFont="0" applyAlignment="0" applyProtection="0"/>
    <xf numFmtId="0" fontId="26" fillId="32" borderId="34" applyNumberFormat="0" applyFont="0" applyAlignment="0" applyProtection="0"/>
    <xf numFmtId="0" fontId="26" fillId="32" borderId="34" applyNumberFormat="0" applyFont="0" applyAlignment="0" applyProtection="0"/>
    <xf numFmtId="0" fontId="78" fillId="0" borderId="30" applyNumberFormat="0" applyFill="0" applyAlignment="0" applyProtection="0"/>
    <xf numFmtId="0" fontId="78" fillId="0" borderId="30" applyNumberFormat="0" applyFill="0" applyAlignment="0" applyProtection="0"/>
    <xf numFmtId="0" fontId="78" fillId="0" borderId="30" applyNumberFormat="0" applyFill="0" applyAlignment="0" applyProtection="0"/>
    <xf numFmtId="0" fontId="79" fillId="0" borderId="31" applyNumberFormat="0" applyFill="0" applyAlignment="0" applyProtection="0"/>
    <xf numFmtId="0" fontId="79" fillId="0" borderId="31" applyNumberFormat="0" applyFill="0" applyAlignment="0" applyProtection="0"/>
    <xf numFmtId="0" fontId="79" fillId="0" borderId="31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0" fontId="53" fillId="0" borderId="0"/>
    <xf numFmtId="0" fontId="57" fillId="0" borderId="0"/>
    <xf numFmtId="0" fontId="57" fillId="0" borderId="0"/>
    <xf numFmtId="0" fontId="57" fillId="0" borderId="0"/>
    <xf numFmtId="0" fontId="53" fillId="0" borderId="0"/>
    <xf numFmtId="0" fontId="57" fillId="0" borderId="0"/>
    <xf numFmtId="0" fontId="57" fillId="0" borderId="0"/>
    <xf numFmtId="0" fontId="57" fillId="0" borderId="0"/>
    <xf numFmtId="0" fontId="53" fillId="0" borderId="0"/>
    <xf numFmtId="0" fontId="57" fillId="0" borderId="0"/>
    <xf numFmtId="0" fontId="57" fillId="0" borderId="0"/>
    <xf numFmtId="0" fontId="57" fillId="0" borderId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63" fillId="0" borderId="0" applyFont="0" applyFill="0" applyBorder="0" applyAlignment="0" applyProtection="0"/>
    <xf numFmtId="0" fontId="81" fillId="0" borderId="0"/>
    <xf numFmtId="0" fontId="26" fillId="0" borderId="0"/>
    <xf numFmtId="43" fontId="26" fillId="0" borderId="0" applyFont="0" applyFill="0" applyBorder="0" applyAlignment="0" applyProtection="0"/>
    <xf numFmtId="0" fontId="84" fillId="0" borderId="0"/>
    <xf numFmtId="187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0" fontId="26" fillId="0" borderId="0"/>
    <xf numFmtId="0" fontId="3" fillId="0" borderId="0"/>
    <xf numFmtId="187" fontId="88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89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190" fontId="62" fillId="0" borderId="0" applyFont="0" applyBorder="0" applyProtection="0"/>
    <xf numFmtId="0" fontId="4" fillId="0" borderId="0" applyFont="0" applyFill="0" applyBorder="0" applyAlignment="0" applyProtection="0"/>
    <xf numFmtId="189" fontId="3" fillId="0" borderId="0" applyFont="0" applyFill="0" applyBorder="0" applyAlignment="0" applyProtection="0"/>
    <xf numFmtId="187" fontId="62" fillId="0" borderId="0" applyFont="0" applyBorder="0" applyProtection="0"/>
    <xf numFmtId="18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04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" fontId="3" fillId="0" borderId="26" applyNumberFormat="0" applyFill="0" applyAlignment="0" applyProtection="0">
      <alignment horizontal="center" vertical="center"/>
    </xf>
    <xf numFmtId="1" fontId="3" fillId="0" borderId="26" applyNumberFormat="0" applyFill="0" applyAlignment="0" applyProtection="0">
      <alignment horizontal="center" vertical="center"/>
    </xf>
    <xf numFmtId="200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2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187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0" fontId="3" fillId="32" borderId="34" applyNumberFormat="0" applyFon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43">
    <xf numFmtId="0" fontId="0" fillId="0" borderId="0" xfId="0"/>
    <xf numFmtId="0" fontId="9" fillId="0" borderId="0" xfId="0" applyFont="1"/>
    <xf numFmtId="0" fontId="12" fillId="5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/>
    <xf numFmtId="0" fontId="9" fillId="0" borderId="7" xfId="0" applyFont="1" applyBorder="1" applyAlignment="1">
      <alignment horizontal="center"/>
    </xf>
    <xf numFmtId="0" fontId="9" fillId="0" borderId="7" xfId="0" applyFont="1" applyBorder="1" applyAlignment="1"/>
    <xf numFmtId="0" fontId="9" fillId="0" borderId="9" xfId="0" applyFont="1" applyBorder="1" applyAlignment="1">
      <alignment horizontal="center"/>
    </xf>
    <xf numFmtId="0" fontId="9" fillId="0" borderId="9" xfId="0" applyFont="1" applyBorder="1" applyAlignment="1"/>
    <xf numFmtId="0" fontId="13" fillId="0" borderId="0" xfId="0" applyFont="1"/>
    <xf numFmtId="0" fontId="14" fillId="0" borderId="10" xfId="0" quotePrefix="1" applyFont="1" applyBorder="1" applyAlignment="1">
      <alignment horizontal="left"/>
    </xf>
    <xf numFmtId="0" fontId="15" fillId="0" borderId="11" xfId="0" quotePrefix="1" applyFont="1" applyBorder="1" applyAlignment="1">
      <alignment horizontal="left"/>
    </xf>
    <xf numFmtId="49" fontId="16" fillId="0" borderId="12" xfId="0" applyNumberFormat="1" applyFont="1" applyBorder="1"/>
    <xf numFmtId="0" fontId="16" fillId="0" borderId="6" xfId="0" applyFont="1" applyBorder="1" applyAlignment="1">
      <alignment horizontal="center"/>
    </xf>
    <xf numFmtId="0" fontId="16" fillId="0" borderId="0" xfId="0" applyFont="1"/>
    <xf numFmtId="0" fontId="14" fillId="0" borderId="13" xfId="0" quotePrefix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16" fillId="0" borderId="15" xfId="0" applyNumberFormat="1" applyFont="1" applyBorder="1"/>
    <xf numFmtId="0" fontId="16" fillId="0" borderId="7" xfId="0" applyFont="1" applyBorder="1" applyAlignment="1">
      <alignment horizontal="center"/>
    </xf>
    <xf numFmtId="0" fontId="17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49" fontId="13" fillId="0" borderId="15" xfId="0" applyNumberFormat="1" applyFont="1" applyBorder="1" applyAlignment="1">
      <alignment horizontal="center"/>
    </xf>
    <xf numFmtId="191" fontId="13" fillId="0" borderId="7" xfId="0" applyNumberFormat="1" applyFont="1" applyBorder="1" applyAlignment="1">
      <alignment horizontal="center"/>
    </xf>
    <xf numFmtId="0" fontId="13" fillId="0" borderId="7" xfId="0" applyFont="1" applyBorder="1"/>
    <xf numFmtId="49" fontId="13" fillId="0" borderId="15" xfId="0" applyNumberFormat="1" applyFont="1" applyBorder="1"/>
    <xf numFmtId="191" fontId="13" fillId="0" borderId="7" xfId="0" applyNumberFormat="1" applyFont="1" applyBorder="1" applyAlignment="1">
      <alignment horizontal="centerContinuous"/>
    </xf>
    <xf numFmtId="0" fontId="13" fillId="0" borderId="7" xfId="0" quotePrefix="1" applyFont="1" applyBorder="1" applyAlignment="1">
      <alignment horizontal="centerContinuous"/>
    </xf>
    <xf numFmtId="0" fontId="18" fillId="0" borderId="13" xfId="0" quotePrefix="1" applyFont="1" applyBorder="1" applyAlignment="1">
      <alignment horizontal="left"/>
    </xf>
    <xf numFmtId="0" fontId="15" fillId="0" borderId="14" xfId="0" quotePrefix="1" applyFont="1" applyBorder="1" applyAlignment="1">
      <alignment horizontal="left"/>
    </xf>
    <xf numFmtId="191" fontId="8" fillId="0" borderId="7" xfId="0" applyNumberFormat="1" applyFont="1" applyBorder="1" applyAlignment="1">
      <alignment horizontal="centerContinuous"/>
    </xf>
    <xf numFmtId="0" fontId="8" fillId="0" borderId="7" xfId="0" quotePrefix="1" applyFont="1" applyBorder="1" applyAlignment="1">
      <alignment horizontal="centerContinuous"/>
    </xf>
    <xf numFmtId="0" fontId="13" fillId="0" borderId="7" xfId="0" quotePrefix="1" applyFont="1" applyBorder="1" applyAlignment="1">
      <alignment horizontal="left"/>
    </xf>
    <xf numFmtId="0" fontId="17" fillId="0" borderId="16" xfId="0" applyFont="1" applyBorder="1" applyAlignment="1">
      <alignment horizontal="left"/>
    </xf>
    <xf numFmtId="0" fontId="7" fillId="0" borderId="17" xfId="0" applyFont="1" applyBorder="1" applyAlignment="1">
      <alignment horizontal="left"/>
    </xf>
    <xf numFmtId="49" fontId="13" fillId="0" borderId="18" xfId="0" applyNumberFormat="1" applyFont="1" applyBorder="1" applyAlignment="1">
      <alignment horizontal="center"/>
    </xf>
    <xf numFmtId="191" fontId="13" fillId="0" borderId="9" xfId="0" applyNumberFormat="1" applyFont="1" applyBorder="1" applyAlignment="1">
      <alignment horizontal="center"/>
    </xf>
    <xf numFmtId="0" fontId="13" fillId="0" borderId="9" xfId="0" applyFont="1" applyBorder="1"/>
    <xf numFmtId="0" fontId="1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49" fontId="13" fillId="0" borderId="0" xfId="0" applyNumberFormat="1" applyFont="1"/>
    <xf numFmtId="0" fontId="6" fillId="0" borderId="4" xfId="0" applyFont="1" applyBorder="1" applyAlignment="1">
      <alignment horizontal="center"/>
    </xf>
    <xf numFmtId="0" fontId="10" fillId="3" borderId="2" xfId="2" applyFont="1" applyFill="1" applyBorder="1" applyAlignment="1">
      <alignment horizontal="center"/>
    </xf>
    <xf numFmtId="0" fontId="11" fillId="0" borderId="2" xfId="2" applyFont="1" applyBorder="1" applyAlignment="1">
      <alignment horizontal="center"/>
    </xf>
    <xf numFmtId="16" fontId="11" fillId="0" borderId="2" xfId="2" applyNumberFormat="1" applyFont="1" applyBorder="1" applyAlignment="1">
      <alignment horizontal="center"/>
    </xf>
    <xf numFmtId="0" fontId="11" fillId="0" borderId="2" xfId="2" applyFont="1" applyBorder="1"/>
    <xf numFmtId="0" fontId="11" fillId="5" borderId="2" xfId="2" applyFont="1" applyFill="1" applyBorder="1" applyAlignment="1">
      <alignment horizontal="center"/>
    </xf>
    <xf numFmtId="0" fontId="11" fillId="5" borderId="2" xfId="2" applyFont="1" applyFill="1" applyBorder="1"/>
    <xf numFmtId="0" fontId="11" fillId="0" borderId="2" xfId="2" applyFont="1" applyFill="1" applyBorder="1" applyAlignment="1">
      <alignment horizontal="center"/>
    </xf>
    <xf numFmtId="0" fontId="10" fillId="0" borderId="0" xfId="2" applyFont="1" applyFill="1"/>
    <xf numFmtId="0" fontId="11" fillId="5" borderId="2" xfId="2" applyFont="1" applyFill="1" applyBorder="1" applyAlignment="1">
      <alignment shrinkToFit="1"/>
    </xf>
    <xf numFmtId="0" fontId="11" fillId="0" borderId="2" xfId="2" applyFont="1" applyBorder="1" applyAlignment="1">
      <alignment shrinkToFit="1"/>
    </xf>
    <xf numFmtId="0" fontId="11" fillId="5" borderId="2" xfId="2" applyFont="1" applyFill="1" applyBorder="1" applyAlignment="1"/>
    <xf numFmtId="0" fontId="11" fillId="0" borderId="0" xfId="2" applyFont="1" applyAlignment="1">
      <alignment horizontal="center"/>
    </xf>
    <xf numFmtId="0" fontId="11" fillId="0" borderId="0" xfId="2" applyFont="1"/>
    <xf numFmtId="0" fontId="11" fillId="0" borderId="2" xfId="3" applyFont="1" applyFill="1" applyBorder="1" applyAlignment="1">
      <alignment horizontal="center" vertical="center"/>
    </xf>
    <xf numFmtId="16" fontId="11" fillId="0" borderId="2" xfId="2" applyNumberFormat="1" applyFont="1" applyFill="1" applyBorder="1" applyAlignment="1">
      <alignment horizontal="center"/>
    </xf>
    <xf numFmtId="0" fontId="10" fillId="5" borderId="0" xfId="2" applyFont="1" applyFill="1"/>
    <xf numFmtId="0" fontId="11" fillId="0" borderId="2" xfId="2" applyFont="1" applyFill="1" applyBorder="1" applyAlignment="1">
      <alignment shrinkToFit="1"/>
    </xf>
    <xf numFmtId="0" fontId="11" fillId="0" borderId="2" xfId="2" applyFont="1" applyFill="1" applyBorder="1"/>
    <xf numFmtId="0" fontId="11" fillId="0" borderId="2" xfId="2" applyFont="1" applyFill="1" applyBorder="1" applyAlignment="1"/>
    <xf numFmtId="0" fontId="20" fillId="0" borderId="0" xfId="3" applyFont="1" applyBorder="1"/>
    <xf numFmtId="0" fontId="21" fillId="5" borderId="5" xfId="3" applyFont="1" applyFill="1" applyBorder="1" applyAlignment="1">
      <alignment horizontal="center" vertical="center" textRotation="90"/>
    </xf>
    <xf numFmtId="190" fontId="21" fillId="5" borderId="5" xfId="1" applyNumberFormat="1" applyFont="1" applyFill="1" applyBorder="1" applyAlignment="1">
      <alignment horizontal="center" vertical="center" textRotation="90"/>
    </xf>
    <xf numFmtId="0" fontId="21" fillId="5" borderId="5" xfId="3" applyFont="1" applyFill="1" applyBorder="1" applyAlignment="1">
      <alignment horizontal="center" vertical="center"/>
    </xf>
    <xf numFmtId="188" fontId="21" fillId="5" borderId="5" xfId="1" applyNumberFormat="1" applyFont="1" applyFill="1" applyBorder="1" applyAlignment="1">
      <alignment horizontal="center" vertical="center"/>
    </xf>
    <xf numFmtId="190" fontId="21" fillId="5" borderId="5" xfId="1" applyNumberFormat="1" applyFont="1" applyFill="1" applyBorder="1" applyAlignment="1">
      <alignment horizontal="center" vertical="center"/>
    </xf>
    <xf numFmtId="0" fontId="21" fillId="5" borderId="0" xfId="0" applyFont="1" applyFill="1" applyBorder="1" applyAlignment="1"/>
    <xf numFmtId="0" fontId="25" fillId="0" borderId="0" xfId="0" applyFont="1" applyBorder="1" applyAlignment="1">
      <alignment horizontal="center"/>
    </xf>
    <xf numFmtId="190" fontId="25" fillId="0" borderId="0" xfId="1" applyNumberFormat="1" applyFont="1" applyBorder="1" applyAlignment="1">
      <alignment horizontal="center"/>
    </xf>
    <xf numFmtId="0" fontId="25" fillId="0" borderId="0" xfId="0" applyFont="1" applyBorder="1" applyAlignment="1">
      <alignment horizontal="left" shrinkToFit="1"/>
    </xf>
    <xf numFmtId="49" fontId="25" fillId="0" borderId="0" xfId="0" applyNumberFormat="1" applyFont="1" applyBorder="1" applyAlignment="1">
      <alignment horizontal="center"/>
    </xf>
    <xf numFmtId="188" fontId="25" fillId="0" borderId="0" xfId="1" applyNumberFormat="1" applyFont="1" applyBorder="1"/>
    <xf numFmtId="187" fontId="25" fillId="0" borderId="0" xfId="1" applyFont="1" applyBorder="1" applyAlignment="1"/>
    <xf numFmtId="0" fontId="25" fillId="0" borderId="0" xfId="0" applyFont="1" applyBorder="1" applyAlignment="1">
      <alignment shrinkToFit="1"/>
    </xf>
    <xf numFmtId="0" fontId="25" fillId="0" borderId="0" xfId="0" applyFont="1" applyBorder="1"/>
    <xf numFmtId="189" fontId="21" fillId="6" borderId="2" xfId="3" applyNumberFormat="1" applyFont="1" applyFill="1" applyBorder="1" applyAlignment="1">
      <alignment horizontal="center" vertical="center"/>
    </xf>
    <xf numFmtId="189" fontId="21" fillId="6" borderId="0" xfId="3" applyNumberFormat="1" applyFont="1" applyFill="1" applyBorder="1" applyAlignment="1">
      <alignment horizontal="center" vertical="center"/>
    </xf>
    <xf numFmtId="0" fontId="21" fillId="6" borderId="0" xfId="3" applyFont="1" applyFill="1" applyBorder="1" applyAlignment="1">
      <alignment horizontal="center" vertical="center"/>
    </xf>
    <xf numFmtId="0" fontId="22" fillId="6" borderId="0" xfId="3" applyFont="1" applyFill="1" applyBorder="1" applyAlignment="1">
      <alignment horizontal="center" vertical="center" shrinkToFit="1"/>
    </xf>
    <xf numFmtId="0" fontId="11" fillId="5" borderId="2" xfId="2" applyFont="1" applyFill="1" applyBorder="1" applyAlignment="1">
      <alignment horizontal="center" vertical="top"/>
    </xf>
    <xf numFmtId="0" fontId="11" fillId="5" borderId="2" xfId="2" applyFont="1" applyFill="1" applyBorder="1" applyAlignment="1">
      <alignment vertical="top" wrapText="1"/>
    </xf>
    <xf numFmtId="0" fontId="10" fillId="0" borderId="0" xfId="2" applyFont="1" applyFill="1" applyAlignment="1">
      <alignment vertical="top"/>
    </xf>
    <xf numFmtId="0" fontId="10" fillId="5" borderId="0" xfId="2" applyFont="1" applyFill="1" applyAlignment="1">
      <alignment vertical="top"/>
    </xf>
    <xf numFmtId="189" fontId="21" fillId="7" borderId="2" xfId="3" applyNumberFormat="1" applyFont="1" applyFill="1" applyBorder="1" applyAlignment="1">
      <alignment horizontal="center" vertical="center"/>
    </xf>
    <xf numFmtId="0" fontId="21" fillId="6" borderId="5" xfId="1" applyNumberFormat="1" applyFont="1" applyFill="1" applyBorder="1" applyAlignment="1">
      <alignment horizontal="center" vertical="top" shrinkToFit="1"/>
    </xf>
    <xf numFmtId="0" fontId="21" fillId="6" borderId="26" xfId="1" applyNumberFormat="1" applyFont="1" applyFill="1" applyBorder="1" applyAlignment="1">
      <alignment horizontal="center" vertical="top" shrinkToFit="1"/>
    </xf>
    <xf numFmtId="0" fontId="21" fillId="6" borderId="4" xfId="1" applyNumberFormat="1" applyFont="1" applyFill="1" applyBorder="1" applyAlignment="1">
      <alignment horizontal="center" vertical="top" shrinkToFit="1"/>
    </xf>
    <xf numFmtId="0" fontId="25" fillId="0" borderId="0" xfId="0" applyFont="1" applyBorder="1" applyAlignment="1">
      <alignment horizontal="center" shrinkToFit="1"/>
    </xf>
    <xf numFmtId="0" fontId="29" fillId="8" borderId="7" xfId="6" applyFont="1" applyFill="1" applyBorder="1" applyAlignment="1">
      <alignment horizontal="center" vertical="top" wrapText="1"/>
    </xf>
    <xf numFmtId="0" fontId="29" fillId="8" borderId="7" xfId="6" applyFont="1" applyFill="1" applyBorder="1" applyAlignment="1">
      <alignment vertical="top" wrapText="1"/>
    </xf>
    <xf numFmtId="0" fontId="29" fillId="0" borderId="7" xfId="6" applyFont="1" applyFill="1" applyBorder="1" applyAlignment="1">
      <alignment vertical="top" wrapText="1"/>
    </xf>
    <xf numFmtId="0" fontId="82" fillId="33" borderId="7" xfId="6" applyFont="1" applyFill="1" applyBorder="1" applyAlignment="1">
      <alignment vertical="top" wrapText="1"/>
    </xf>
    <xf numFmtId="0" fontId="22" fillId="33" borderId="7" xfId="6" applyFont="1" applyFill="1" applyBorder="1" applyAlignment="1">
      <alignment vertical="top" wrapText="1"/>
    </xf>
    <xf numFmtId="0" fontId="29" fillId="0" borderId="7" xfId="0" applyFont="1" applyFill="1" applyBorder="1" applyAlignment="1">
      <alignment vertical="top" wrapText="1"/>
    </xf>
    <xf numFmtId="0" fontId="29" fillId="0" borderId="0" xfId="0" applyFont="1" applyAlignment="1">
      <alignment shrinkToFit="1"/>
    </xf>
    <xf numFmtId="49" fontId="29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88" fontId="29" fillId="0" borderId="0" xfId="1" applyNumberFormat="1" applyFont="1" applyBorder="1"/>
    <xf numFmtId="187" fontId="29" fillId="0" borderId="0" xfId="1" applyFont="1" applyBorder="1" applyAlignment="1"/>
    <xf numFmtId="0" fontId="29" fillId="0" borderId="0" xfId="0" applyFont="1" applyBorder="1" applyAlignment="1">
      <alignment horizontal="left" shrinkToFit="1"/>
    </xf>
    <xf numFmtId="0" fontId="29" fillId="0" borderId="0" xfId="0" applyFont="1" applyBorder="1" applyAlignment="1">
      <alignment shrinkToFit="1"/>
    </xf>
    <xf numFmtId="0" fontId="29" fillId="0" borderId="0" xfId="0" applyFont="1" applyBorder="1"/>
    <xf numFmtId="0" fontId="29" fillId="0" borderId="7" xfId="0" applyFont="1" applyFill="1" applyBorder="1" applyAlignment="1">
      <alignment horizontal="center" vertical="top" wrapText="1" shrinkToFit="1"/>
    </xf>
    <xf numFmtId="190" fontId="29" fillId="0" borderId="7" xfId="1" applyNumberFormat="1" applyFont="1" applyFill="1" applyBorder="1" applyAlignment="1">
      <alignment horizontal="center" vertical="top" wrapText="1" shrinkToFit="1"/>
    </xf>
    <xf numFmtId="1" fontId="29" fillId="0" borderId="7" xfId="1" applyNumberFormat="1" applyFont="1" applyFill="1" applyBorder="1" applyAlignment="1">
      <alignment horizontal="center" vertical="top" wrapText="1" shrinkToFit="1"/>
    </xf>
    <xf numFmtId="0" fontId="29" fillId="0" borderId="0" xfId="0" applyFont="1" applyFill="1" applyBorder="1" applyAlignment="1">
      <alignment vertical="top" wrapText="1" shrinkToFit="1"/>
    </xf>
    <xf numFmtId="0" fontId="29" fillId="0" borderId="0" xfId="0" applyFont="1" applyFill="1" applyAlignment="1">
      <alignment vertical="top" wrapText="1" shrinkToFit="1"/>
    </xf>
    <xf numFmtId="0" fontId="29" fillId="0" borderId="7" xfId="270" applyFont="1" applyFill="1" applyBorder="1" applyAlignment="1">
      <alignment horizontal="center" vertical="top" wrapText="1" shrinkToFit="1"/>
    </xf>
    <xf numFmtId="0" fontId="29" fillId="0" borderId="0" xfId="0" applyFont="1" applyBorder="1" applyAlignment="1">
      <alignment horizontal="left" wrapText="1" shrinkToFit="1"/>
    </xf>
    <xf numFmtId="0" fontId="29" fillId="0" borderId="7" xfId="10" applyFont="1" applyFill="1" applyBorder="1" applyAlignment="1">
      <alignment horizontal="left" vertical="top" wrapText="1"/>
    </xf>
    <xf numFmtId="190" fontId="29" fillId="0" borderId="0" xfId="1" applyNumberFormat="1" applyFont="1" applyBorder="1" applyAlignment="1">
      <alignment horizontal="center"/>
    </xf>
    <xf numFmtId="3" fontId="29" fillId="8" borderId="7" xfId="4" applyNumberFormat="1" applyFont="1" applyFill="1" applyBorder="1" applyAlignment="1">
      <alignment horizontal="center" vertical="top" wrapText="1"/>
    </xf>
    <xf numFmtId="187" fontId="29" fillId="0" borderId="7" xfId="1" applyFont="1" applyFill="1" applyBorder="1" applyAlignment="1">
      <alignment horizontal="center" vertical="top" wrapText="1" shrinkToFit="1"/>
    </xf>
    <xf numFmtId="189" fontId="21" fillId="6" borderId="2" xfId="3" applyNumberFormat="1" applyFont="1" applyFill="1" applyBorder="1" applyAlignment="1">
      <alignment horizontal="center" vertical="top"/>
    </xf>
    <xf numFmtId="190" fontId="21" fillId="5" borderId="5" xfId="1" applyNumberFormat="1" applyFont="1" applyFill="1" applyBorder="1" applyAlignment="1">
      <alignment horizontal="center" vertical="top"/>
    </xf>
    <xf numFmtId="187" fontId="21" fillId="5" borderId="5" xfId="1" applyFont="1" applyFill="1" applyBorder="1" applyAlignment="1">
      <alignment horizontal="center" vertical="top"/>
    </xf>
    <xf numFmtId="190" fontId="21" fillId="2" borderId="6" xfId="1" applyNumberFormat="1" applyFont="1" applyFill="1" applyBorder="1" applyAlignment="1">
      <alignment horizontal="center" vertical="top" shrinkToFit="1"/>
    </xf>
    <xf numFmtId="187" fontId="21" fillId="2" borderId="6" xfId="1" applyFont="1" applyFill="1" applyBorder="1" applyAlignment="1">
      <alignment horizontal="center" vertical="top" shrinkToFit="1"/>
    </xf>
    <xf numFmtId="190" fontId="29" fillId="0" borderId="0" xfId="1" applyNumberFormat="1" applyFont="1" applyBorder="1" applyAlignment="1">
      <alignment horizontal="center" vertical="top"/>
    </xf>
    <xf numFmtId="187" fontId="29" fillId="0" borderId="0" xfId="1" applyFont="1" applyBorder="1" applyAlignment="1">
      <alignment horizontal="center" vertical="top"/>
    </xf>
    <xf numFmtId="190" fontId="25" fillId="0" borderId="0" xfId="1" applyNumberFormat="1" applyFont="1" applyBorder="1" applyAlignment="1">
      <alignment horizontal="center" vertical="top"/>
    </xf>
    <xf numFmtId="187" fontId="25" fillId="0" borderId="0" xfId="1" applyFont="1" applyBorder="1" applyAlignment="1">
      <alignment horizontal="center" vertical="top"/>
    </xf>
    <xf numFmtId="189" fontId="21" fillId="6" borderId="2" xfId="3" applyNumberFormat="1" applyFont="1" applyFill="1" applyBorder="1" applyAlignment="1">
      <alignment horizontal="center" vertical="center" wrapText="1"/>
    </xf>
    <xf numFmtId="0" fontId="21" fillId="5" borderId="5" xfId="3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wrapText="1" shrinkToFit="1"/>
    </xf>
    <xf numFmtId="188" fontId="25" fillId="0" borderId="0" xfId="1" applyNumberFormat="1" applyFont="1" applyBorder="1" applyAlignment="1">
      <alignment horizontal="center"/>
    </xf>
    <xf numFmtId="49" fontId="29" fillId="8" borderId="7" xfId="6" applyNumberFormat="1" applyFont="1" applyFill="1" applyBorder="1" applyAlignment="1">
      <alignment horizontal="center" vertical="top" wrapText="1"/>
    </xf>
    <xf numFmtId="190" fontId="29" fillId="0" borderId="0" xfId="1" applyNumberFormat="1" applyFont="1" applyBorder="1" applyAlignment="1">
      <alignment horizontal="center" shrinkToFit="1"/>
    </xf>
    <xf numFmtId="0" fontId="29" fillId="0" borderId="0" xfId="0" applyFont="1" applyBorder="1" applyAlignment="1">
      <alignment horizontal="center" shrinkToFit="1"/>
    </xf>
    <xf numFmtId="190" fontId="25" fillId="0" borderId="0" xfId="1" applyNumberFormat="1" applyFont="1" applyBorder="1" applyAlignment="1">
      <alignment horizontal="center" shrinkToFit="1"/>
    </xf>
    <xf numFmtId="0" fontId="83" fillId="4" borderId="9" xfId="0" applyFont="1" applyFill="1" applyBorder="1" applyAlignment="1">
      <alignment horizontal="center" shrinkToFit="1"/>
    </xf>
    <xf numFmtId="0" fontId="83" fillId="4" borderId="9" xfId="0" applyFont="1" applyFill="1" applyBorder="1" applyAlignment="1">
      <alignment horizontal="center" vertical="top" wrapText="1"/>
    </xf>
    <xf numFmtId="190" fontId="83" fillId="4" borderId="9" xfId="1" applyNumberFormat="1" applyFont="1" applyFill="1" applyBorder="1" applyAlignment="1">
      <alignment horizontal="center" shrinkToFit="1"/>
    </xf>
    <xf numFmtId="0" fontId="83" fillId="4" borderId="9" xfId="0" applyFont="1" applyFill="1" applyBorder="1" applyAlignment="1">
      <alignment horizontal="center"/>
    </xf>
    <xf numFmtId="190" fontId="83" fillId="4" borderId="9" xfId="1" applyNumberFormat="1" applyFont="1" applyFill="1" applyBorder="1" applyAlignment="1">
      <alignment horizontal="center" vertical="top" shrinkToFit="1"/>
    </xf>
    <xf numFmtId="187" fontId="83" fillId="4" borderId="9" xfId="1" applyFont="1" applyFill="1" applyBorder="1" applyAlignment="1">
      <alignment horizontal="center" vertical="top" shrinkToFit="1"/>
    </xf>
    <xf numFmtId="190" fontId="22" fillId="33" borderId="7" xfId="1" applyNumberFormat="1" applyFont="1" applyFill="1" applyBorder="1" applyAlignment="1">
      <alignment horizontal="center" vertical="top" wrapText="1" shrinkToFit="1"/>
    </xf>
    <xf numFmtId="0" fontId="22" fillId="33" borderId="7" xfId="0" applyFont="1" applyFill="1" applyBorder="1" applyAlignment="1">
      <alignment horizontal="center" vertical="top" wrapText="1" shrinkToFit="1"/>
    </xf>
    <xf numFmtId="0" fontId="22" fillId="33" borderId="7" xfId="0" applyFont="1" applyFill="1" applyBorder="1" applyAlignment="1">
      <alignment horizontal="center" vertical="top" wrapText="1"/>
    </xf>
    <xf numFmtId="187" fontId="22" fillId="33" borderId="7" xfId="1" applyFont="1" applyFill="1" applyBorder="1" applyAlignment="1">
      <alignment horizontal="center" vertical="top" wrapText="1" shrinkToFit="1"/>
    </xf>
    <xf numFmtId="1" fontId="85" fillId="33" borderId="7" xfId="1" applyNumberFormat="1" applyFont="1" applyFill="1" applyBorder="1" applyAlignment="1">
      <alignment horizontal="center" vertical="top" wrapText="1" shrinkToFit="1"/>
    </xf>
    <xf numFmtId="0" fontId="22" fillId="33" borderId="7" xfId="4" applyNumberFormat="1" applyFont="1" applyFill="1" applyBorder="1" applyAlignment="1">
      <alignment vertical="top" wrapText="1"/>
    </xf>
    <xf numFmtId="0" fontId="28" fillId="0" borderId="7" xfId="0" applyFont="1" applyFill="1" applyBorder="1" applyAlignment="1">
      <alignment horizontal="center" vertical="top" wrapText="1"/>
    </xf>
    <xf numFmtId="202" fontId="29" fillId="8" borderId="7" xfId="348" applyNumberFormat="1" applyFont="1" applyFill="1" applyBorder="1" applyAlignment="1">
      <alignment horizontal="center" vertical="top" wrapText="1"/>
    </xf>
    <xf numFmtId="0" fontId="28" fillId="0" borderId="7" xfId="0" applyFont="1" applyFill="1" applyBorder="1" applyAlignment="1">
      <alignment horizontal="center" vertical="top" wrapText="1" shrinkToFit="1"/>
    </xf>
    <xf numFmtId="0" fontId="86" fillId="0" borderId="7" xfId="6" applyFont="1" applyFill="1" applyBorder="1" applyAlignment="1">
      <alignment vertical="top" wrapText="1"/>
    </xf>
    <xf numFmtId="0" fontId="86" fillId="0" borderId="7" xfId="4" applyNumberFormat="1" applyFont="1" applyFill="1" applyBorder="1" applyAlignment="1">
      <alignment vertical="top" wrapText="1"/>
    </xf>
    <xf numFmtId="190" fontId="28" fillId="0" borderId="7" xfId="1" applyNumberFormat="1" applyFont="1" applyFill="1" applyBorder="1" applyAlignment="1">
      <alignment horizontal="center" vertical="top" wrapText="1" shrinkToFit="1"/>
    </xf>
    <xf numFmtId="187" fontId="28" fillId="0" borderId="7" xfId="1" applyFont="1" applyFill="1" applyBorder="1" applyAlignment="1">
      <alignment horizontal="center" vertical="top" wrapText="1" shrinkToFit="1"/>
    </xf>
    <xf numFmtId="1" fontId="87" fillId="0" borderId="7" xfId="1" applyNumberFormat="1" applyFont="1" applyFill="1" applyBorder="1" applyAlignment="1">
      <alignment horizontal="center" vertical="top" wrapText="1" shrinkToFit="1"/>
    </xf>
    <xf numFmtId="0" fontId="24" fillId="2" borderId="6" xfId="0" applyFont="1" applyFill="1" applyBorder="1" applyAlignment="1">
      <alignment horizontal="center" vertical="top" shrinkToFit="1"/>
    </xf>
    <xf numFmtId="0" fontId="21" fillId="2" borderId="6" xfId="0" applyFont="1" applyFill="1" applyBorder="1" applyAlignment="1">
      <alignment horizontal="center" vertical="top" shrinkToFit="1"/>
    </xf>
    <xf numFmtId="0" fontId="21" fillId="2" borderId="6" xfId="0" applyFont="1" applyFill="1" applyBorder="1" applyAlignment="1">
      <alignment horizontal="center" vertical="top"/>
    </xf>
    <xf numFmtId="1" fontId="21" fillId="2" borderId="6" xfId="1" applyNumberFormat="1" applyFont="1" applyFill="1" applyBorder="1" applyAlignment="1">
      <alignment horizontal="center" vertical="top"/>
    </xf>
    <xf numFmtId="0" fontId="25" fillId="0" borderId="0" xfId="0" applyFont="1" applyBorder="1" applyAlignment="1">
      <alignment vertical="top" shrinkToFit="1"/>
    </xf>
    <xf numFmtId="0" fontId="25" fillId="0" borderId="0" xfId="0" applyFont="1" applyAlignment="1">
      <alignment vertical="top" shrinkToFit="1"/>
    </xf>
    <xf numFmtId="188" fontId="22" fillId="33" borderId="7" xfId="83" applyNumberFormat="1" applyFont="1" applyFill="1" applyBorder="1" applyAlignment="1">
      <alignment horizontal="right" vertical="top" shrinkToFit="1"/>
    </xf>
    <xf numFmtId="188" fontId="29" fillId="0" borderId="7" xfId="83" applyNumberFormat="1" applyFont="1" applyFill="1" applyBorder="1" applyAlignment="1">
      <alignment horizontal="right" vertical="top" shrinkToFit="1"/>
    </xf>
    <xf numFmtId="188" fontId="28" fillId="0" borderId="7" xfId="83" applyNumberFormat="1" applyFont="1" applyFill="1" applyBorder="1" applyAlignment="1">
      <alignment horizontal="right" vertical="top" shrinkToFit="1"/>
    </xf>
    <xf numFmtId="0" fontId="21" fillId="5" borderId="2" xfId="3" applyFont="1" applyFill="1" applyBorder="1" applyAlignment="1">
      <alignment horizontal="center" vertical="center" wrapText="1" shrinkToFit="1"/>
    </xf>
    <xf numFmtId="0" fontId="21" fillId="2" borderId="6" xfId="0" applyFont="1" applyFill="1" applyBorder="1" applyAlignment="1">
      <alignment horizontal="center" vertical="top" wrapText="1"/>
    </xf>
    <xf numFmtId="0" fontId="83" fillId="4" borderId="9" xfId="0" applyFont="1" applyFill="1" applyBorder="1" applyAlignment="1">
      <alignment horizontal="center" wrapText="1" shrinkToFit="1"/>
    </xf>
    <xf numFmtId="190" fontId="29" fillId="0" borderId="0" xfId="1" applyNumberFormat="1" applyFont="1" applyBorder="1" applyAlignment="1">
      <alignment horizontal="center" wrapText="1"/>
    </xf>
    <xf numFmtId="190" fontId="25" fillId="0" borderId="0" xfId="1" applyNumberFormat="1" applyFont="1" applyBorder="1" applyAlignment="1">
      <alignment horizontal="center" wrapText="1"/>
    </xf>
    <xf numFmtId="0" fontId="25" fillId="0" borderId="0" xfId="0" applyFont="1" applyBorder="1" applyAlignment="1">
      <alignment horizontal="center" wrapText="1" shrinkToFit="1"/>
    </xf>
    <xf numFmtId="0" fontId="21" fillId="34" borderId="6" xfId="0" applyFont="1" applyFill="1" applyBorder="1" applyAlignment="1">
      <alignment vertical="top" wrapText="1"/>
    </xf>
    <xf numFmtId="0" fontId="89" fillId="0" borderId="7" xfId="0" applyFont="1" applyFill="1" applyBorder="1" applyAlignment="1">
      <alignment vertical="top" shrinkToFit="1"/>
    </xf>
    <xf numFmtId="0" fontId="12" fillId="5" borderId="3" xfId="0" applyFont="1" applyFill="1" applyBorder="1" applyAlignment="1">
      <alignment horizontal="center"/>
    </xf>
    <xf numFmtId="0" fontId="12" fillId="5" borderId="19" xfId="0" applyFont="1" applyFill="1" applyBorder="1" applyAlignment="1">
      <alignment horizontal="center"/>
    </xf>
    <xf numFmtId="0" fontId="12" fillId="5" borderId="21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49" fontId="6" fillId="0" borderId="20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6" fillId="0" borderId="25" xfId="0" applyNumberFormat="1" applyFont="1" applyBorder="1" applyAlignment="1">
      <alignment horizontal="center"/>
    </xf>
    <xf numFmtId="0" fontId="19" fillId="0" borderId="1" xfId="2" applyFont="1" applyBorder="1" applyAlignment="1">
      <alignment horizontal="center"/>
    </xf>
    <xf numFmtId="0" fontId="20" fillId="0" borderId="1" xfId="3" applyFont="1" applyBorder="1" applyAlignment="1">
      <alignment horizontal="left"/>
    </xf>
    <xf numFmtId="188" fontId="21" fillId="6" borderId="5" xfId="1" applyNumberFormat="1" applyFont="1" applyFill="1" applyBorder="1" applyAlignment="1">
      <alignment horizontal="center" vertical="top" wrapText="1"/>
    </xf>
    <xf numFmtId="188" fontId="21" fillId="6" borderId="26" xfId="1" applyNumberFormat="1" applyFont="1" applyFill="1" applyBorder="1" applyAlignment="1">
      <alignment horizontal="center" vertical="top" wrapText="1"/>
    </xf>
    <xf numFmtId="188" fontId="21" fillId="6" borderId="4" xfId="1" applyNumberFormat="1" applyFont="1" applyFill="1" applyBorder="1" applyAlignment="1">
      <alignment horizontal="center" vertical="top" wrapText="1"/>
    </xf>
    <xf numFmtId="190" fontId="22" fillId="6" borderId="5" xfId="1" applyNumberFormat="1" applyFont="1" applyFill="1" applyBorder="1" applyAlignment="1">
      <alignment horizontal="center" vertical="top" wrapText="1"/>
    </xf>
    <xf numFmtId="190" fontId="22" fillId="6" borderId="26" xfId="1" applyNumberFormat="1" applyFont="1" applyFill="1" applyBorder="1" applyAlignment="1">
      <alignment horizontal="center" vertical="top" wrapText="1"/>
    </xf>
    <xf numFmtId="190" fontId="22" fillId="6" borderId="4" xfId="1" applyNumberFormat="1" applyFont="1" applyFill="1" applyBorder="1" applyAlignment="1">
      <alignment horizontal="center" vertical="top" wrapText="1"/>
    </xf>
    <xf numFmtId="188" fontId="21" fillId="6" borderId="3" xfId="1" applyNumberFormat="1" applyFont="1" applyFill="1" applyBorder="1" applyAlignment="1">
      <alignment horizontal="center" vertical="center"/>
    </xf>
    <xf numFmtId="188" fontId="21" fillId="6" borderId="19" xfId="1" applyNumberFormat="1" applyFont="1" applyFill="1" applyBorder="1" applyAlignment="1">
      <alignment horizontal="center" vertical="center"/>
    </xf>
    <xf numFmtId="188" fontId="21" fillId="6" borderId="21" xfId="1" applyNumberFormat="1" applyFont="1" applyFill="1" applyBorder="1" applyAlignment="1">
      <alignment horizontal="center" vertical="center"/>
    </xf>
    <xf numFmtId="49" fontId="22" fillId="6" borderId="5" xfId="3" applyNumberFormat="1" applyFont="1" applyFill="1" applyBorder="1" applyAlignment="1">
      <alignment horizontal="center" vertical="center" textRotation="90" wrapText="1" shrinkToFit="1"/>
    </xf>
    <xf numFmtId="49" fontId="22" fillId="6" borderId="4" xfId="3" applyNumberFormat="1" applyFont="1" applyFill="1" applyBorder="1" applyAlignment="1">
      <alignment horizontal="center" vertical="center" textRotation="90" wrapText="1" shrinkToFit="1"/>
    </xf>
    <xf numFmtId="190" fontId="21" fillId="6" borderId="3" xfId="1" applyNumberFormat="1" applyFont="1" applyFill="1" applyBorder="1" applyAlignment="1">
      <alignment horizontal="center" vertical="center"/>
    </xf>
    <xf numFmtId="190" fontId="21" fillId="6" borderId="19" xfId="1" applyNumberFormat="1" applyFont="1" applyFill="1" applyBorder="1" applyAlignment="1">
      <alignment horizontal="center" vertical="center"/>
    </xf>
    <xf numFmtId="190" fontId="21" fillId="6" borderId="21" xfId="1" applyNumberFormat="1" applyFont="1" applyFill="1" applyBorder="1" applyAlignment="1">
      <alignment horizontal="center" vertical="center"/>
    </xf>
    <xf numFmtId="49" fontId="21" fillId="6" borderId="3" xfId="3" applyNumberFormat="1" applyFont="1" applyFill="1" applyBorder="1" applyAlignment="1">
      <alignment horizontal="center" vertical="center"/>
    </xf>
    <xf numFmtId="49" fontId="21" fillId="6" borderId="19" xfId="3" applyNumberFormat="1" applyFont="1" applyFill="1" applyBorder="1" applyAlignment="1">
      <alignment horizontal="center" vertical="center"/>
    </xf>
    <xf numFmtId="49" fontId="21" fillId="6" borderId="21" xfId="3" applyNumberFormat="1" applyFont="1" applyFill="1" applyBorder="1" applyAlignment="1">
      <alignment horizontal="center" vertical="center"/>
    </xf>
    <xf numFmtId="188" fontId="21" fillId="6" borderId="5" xfId="1" applyNumberFormat="1" applyFont="1" applyFill="1" applyBorder="1" applyAlignment="1">
      <alignment horizontal="center" vertical="top" shrinkToFit="1"/>
    </xf>
    <xf numFmtId="188" fontId="21" fillId="6" borderId="26" xfId="1" applyNumberFormat="1" applyFont="1" applyFill="1" applyBorder="1" applyAlignment="1">
      <alignment horizontal="center" vertical="top" shrinkToFit="1"/>
    </xf>
    <xf numFmtId="188" fontId="21" fillId="6" borderId="4" xfId="1" applyNumberFormat="1" applyFont="1" applyFill="1" applyBorder="1" applyAlignment="1">
      <alignment horizontal="center" vertical="top" shrinkToFit="1"/>
    </xf>
    <xf numFmtId="49" fontId="21" fillId="6" borderId="5" xfId="3" applyNumberFormat="1" applyFont="1" applyFill="1" applyBorder="1" applyAlignment="1">
      <alignment horizontal="center" vertical="center" textRotation="90" shrinkToFit="1"/>
    </xf>
    <xf numFmtId="49" fontId="21" fillId="6" borderId="26" xfId="3" applyNumberFormat="1" applyFont="1" applyFill="1" applyBorder="1" applyAlignment="1">
      <alignment horizontal="center" vertical="center" textRotation="90" shrinkToFit="1"/>
    </xf>
    <xf numFmtId="49" fontId="21" fillId="6" borderId="4" xfId="3" applyNumberFormat="1" applyFont="1" applyFill="1" applyBorder="1" applyAlignment="1">
      <alignment horizontal="center" vertical="center" textRotation="90" shrinkToFit="1"/>
    </xf>
    <xf numFmtId="49" fontId="21" fillId="6" borderId="5" xfId="3" applyNumberFormat="1" applyFont="1" applyFill="1" applyBorder="1" applyAlignment="1">
      <alignment horizontal="center" vertical="center" textRotation="90" wrapText="1"/>
    </xf>
    <xf numFmtId="49" fontId="21" fillId="6" borderId="26" xfId="3" applyNumberFormat="1" applyFont="1" applyFill="1" applyBorder="1" applyAlignment="1">
      <alignment horizontal="center" vertical="center" textRotation="90" wrapText="1"/>
    </xf>
    <xf numFmtId="49" fontId="21" fillId="6" borderId="4" xfId="3" applyNumberFormat="1" applyFont="1" applyFill="1" applyBorder="1" applyAlignment="1">
      <alignment horizontal="center" vertical="center" textRotation="90" wrapText="1"/>
    </xf>
    <xf numFmtId="190" fontId="21" fillId="6" borderId="5" xfId="1" applyNumberFormat="1" applyFont="1" applyFill="1" applyBorder="1" applyAlignment="1">
      <alignment horizontal="center" vertical="center" textRotation="90"/>
    </xf>
    <xf numFmtId="190" fontId="21" fillId="6" borderId="26" xfId="1" applyNumberFormat="1" applyFont="1" applyFill="1" applyBorder="1" applyAlignment="1">
      <alignment horizontal="center" vertical="center" textRotation="90"/>
    </xf>
    <xf numFmtId="190" fontId="21" fillId="6" borderId="4" xfId="1" applyNumberFormat="1" applyFont="1" applyFill="1" applyBorder="1" applyAlignment="1">
      <alignment horizontal="center" vertical="center" textRotation="90"/>
    </xf>
    <xf numFmtId="0" fontId="21" fillId="6" borderId="5" xfId="3" applyFont="1" applyFill="1" applyBorder="1" applyAlignment="1">
      <alignment horizontal="center" vertical="center" wrapText="1" shrinkToFit="1"/>
    </xf>
    <xf numFmtId="0" fontId="21" fillId="6" borderId="26" xfId="3" applyFont="1" applyFill="1" applyBorder="1" applyAlignment="1">
      <alignment horizontal="center" vertical="center" wrapText="1" shrinkToFit="1"/>
    </xf>
    <xf numFmtId="0" fontId="21" fillId="6" borderId="4" xfId="3" applyFont="1" applyFill="1" applyBorder="1" applyAlignment="1">
      <alignment horizontal="center" vertical="center" wrapText="1" shrinkToFit="1"/>
    </xf>
    <xf numFmtId="0" fontId="21" fillId="6" borderId="5" xfId="1" applyNumberFormat="1" applyFont="1" applyFill="1" applyBorder="1" applyAlignment="1">
      <alignment horizontal="center" vertical="top" shrinkToFit="1"/>
    </xf>
    <xf numFmtId="0" fontId="21" fillId="6" borderId="26" xfId="1" applyNumberFormat="1" applyFont="1" applyFill="1" applyBorder="1" applyAlignment="1">
      <alignment horizontal="center" vertical="top" shrinkToFit="1"/>
    </xf>
    <xf numFmtId="0" fontId="21" fillId="6" borderId="4" xfId="1" applyNumberFormat="1" applyFont="1" applyFill="1" applyBorder="1" applyAlignment="1">
      <alignment horizontal="center" vertical="top" shrinkToFit="1"/>
    </xf>
    <xf numFmtId="0" fontId="21" fillId="7" borderId="5" xfId="1" applyNumberFormat="1" applyFont="1" applyFill="1" applyBorder="1" applyAlignment="1">
      <alignment horizontal="center" vertical="top" wrapText="1" shrinkToFit="1"/>
    </xf>
    <xf numFmtId="0" fontId="21" fillId="7" borderId="26" xfId="1" applyNumberFormat="1" applyFont="1" applyFill="1" applyBorder="1" applyAlignment="1">
      <alignment horizontal="center" vertical="top" shrinkToFit="1"/>
    </xf>
    <xf numFmtId="0" fontId="21" fillId="7" borderId="4" xfId="1" applyNumberFormat="1" applyFont="1" applyFill="1" applyBorder="1" applyAlignment="1">
      <alignment horizontal="center" vertical="top" shrinkToFit="1"/>
    </xf>
    <xf numFmtId="0" fontId="21" fillId="6" borderId="5" xfId="3" applyFont="1" applyFill="1" applyBorder="1" applyAlignment="1">
      <alignment horizontal="center" vertical="center" wrapText="1"/>
    </xf>
    <xf numFmtId="0" fontId="21" fillId="6" borderId="26" xfId="3" applyFont="1" applyFill="1" applyBorder="1" applyAlignment="1">
      <alignment horizontal="center" vertical="center" wrapText="1"/>
    </xf>
    <xf numFmtId="0" fontId="21" fillId="6" borderId="4" xfId="3" applyFont="1" applyFill="1" applyBorder="1" applyAlignment="1">
      <alignment horizontal="center" vertical="center" wrapText="1"/>
    </xf>
    <xf numFmtId="0" fontId="21" fillId="6" borderId="5" xfId="3" applyFont="1" applyFill="1" applyBorder="1" applyAlignment="1">
      <alignment horizontal="center" vertical="center" textRotation="90"/>
    </xf>
    <xf numFmtId="0" fontId="21" fillId="6" borderId="26" xfId="3" applyFont="1" applyFill="1" applyBorder="1" applyAlignment="1">
      <alignment horizontal="center" vertical="center" textRotation="90"/>
    </xf>
    <xf numFmtId="0" fontId="21" fillId="6" borderId="4" xfId="3" applyFont="1" applyFill="1" applyBorder="1" applyAlignment="1">
      <alignment horizontal="center" vertical="center" textRotation="90"/>
    </xf>
    <xf numFmtId="0" fontId="21" fillId="6" borderId="5" xfId="3" applyFont="1" applyFill="1" applyBorder="1" applyAlignment="1">
      <alignment horizontal="center" vertical="center" shrinkToFit="1"/>
    </xf>
    <xf numFmtId="0" fontId="21" fillId="6" borderId="26" xfId="3" applyFont="1" applyFill="1" applyBorder="1" applyAlignment="1">
      <alignment horizontal="center" vertical="center" shrinkToFit="1"/>
    </xf>
    <xf numFmtId="0" fontId="21" fillId="6" borderId="4" xfId="3" applyFont="1" applyFill="1" applyBorder="1" applyAlignment="1">
      <alignment horizontal="center" vertical="center" shrinkToFit="1"/>
    </xf>
    <xf numFmtId="0" fontId="21" fillId="6" borderId="3" xfId="3" applyFont="1" applyFill="1" applyBorder="1" applyAlignment="1">
      <alignment horizontal="center" vertical="center"/>
    </xf>
    <xf numFmtId="0" fontId="21" fillId="6" borderId="19" xfId="3" applyFont="1" applyFill="1" applyBorder="1" applyAlignment="1">
      <alignment horizontal="center" vertical="center"/>
    </xf>
    <xf numFmtId="0" fontId="21" fillId="6" borderId="21" xfId="3" applyFont="1" applyFill="1" applyBorder="1" applyAlignment="1">
      <alignment horizontal="center" vertical="center"/>
    </xf>
    <xf numFmtId="190" fontId="21" fillId="6" borderId="5" xfId="1" applyNumberFormat="1" applyFont="1" applyFill="1" applyBorder="1" applyAlignment="1">
      <alignment horizontal="center" vertical="center" shrinkToFit="1"/>
    </xf>
    <xf numFmtId="190" fontId="21" fillId="6" borderId="26" xfId="1" applyNumberFormat="1" applyFont="1" applyFill="1" applyBorder="1" applyAlignment="1">
      <alignment horizontal="center" vertical="center" shrinkToFit="1"/>
    </xf>
    <xf numFmtId="190" fontId="21" fillId="6" borderId="4" xfId="1" applyNumberFormat="1" applyFont="1" applyFill="1" applyBorder="1" applyAlignment="1">
      <alignment horizontal="center" vertical="center" shrinkToFit="1"/>
    </xf>
    <xf numFmtId="49" fontId="22" fillId="6" borderId="2" xfId="3" applyNumberFormat="1" applyFont="1" applyFill="1" applyBorder="1" applyAlignment="1">
      <alignment horizontal="center" vertical="center" shrinkToFit="1"/>
    </xf>
    <xf numFmtId="49" fontId="22" fillId="6" borderId="2" xfId="3" applyNumberFormat="1" applyFont="1" applyFill="1" applyBorder="1" applyAlignment="1">
      <alignment horizontal="center" vertical="center"/>
    </xf>
    <xf numFmtId="49" fontId="22" fillId="6" borderId="5" xfId="3" applyNumberFormat="1" applyFont="1" applyFill="1" applyBorder="1" applyAlignment="1">
      <alignment horizontal="center" vertical="center" textRotation="90"/>
    </xf>
    <xf numFmtId="49" fontId="22" fillId="6" borderId="26" xfId="3" applyNumberFormat="1" applyFont="1" applyFill="1" applyBorder="1" applyAlignment="1">
      <alignment horizontal="center" vertical="center" textRotation="90"/>
    </xf>
    <xf numFmtId="49" fontId="22" fillId="6" borderId="4" xfId="3" applyNumberFormat="1" applyFont="1" applyFill="1" applyBorder="1" applyAlignment="1">
      <alignment horizontal="center" vertical="center" textRotation="90"/>
    </xf>
    <xf numFmtId="187" fontId="22" fillId="6" borderId="5" xfId="1" applyFont="1" applyFill="1" applyBorder="1" applyAlignment="1">
      <alignment horizontal="center" vertical="top" wrapText="1"/>
    </xf>
    <xf numFmtId="187" fontId="22" fillId="6" borderId="26" xfId="1" applyFont="1" applyFill="1" applyBorder="1" applyAlignment="1">
      <alignment horizontal="center" vertical="top" wrapText="1"/>
    </xf>
    <xf numFmtId="187" fontId="22" fillId="6" borderId="4" xfId="1" applyFont="1" applyFill="1" applyBorder="1" applyAlignment="1">
      <alignment horizontal="center" vertical="top" wrapText="1"/>
    </xf>
    <xf numFmtId="0" fontId="21" fillId="6" borderId="3" xfId="3" applyFont="1" applyFill="1" applyBorder="1" applyAlignment="1">
      <alignment horizontal="center" vertical="top"/>
    </xf>
    <xf numFmtId="0" fontId="21" fillId="6" borderId="19" xfId="3" applyFont="1" applyFill="1" applyBorder="1" applyAlignment="1">
      <alignment horizontal="center" vertical="top"/>
    </xf>
  </cellXfs>
  <cellStyles count="482">
    <cellStyle name=",;F'KOIT[[WAAHK" xfId="89"/>
    <cellStyle name="_Sheet2 (2)" xfId="90"/>
    <cellStyle name="_Sheet2 (2) 2" xfId="384"/>
    <cellStyle name="_Sheet2 (2) 3" xfId="383"/>
    <cellStyle name="_Sheet2 (2)_mtef_rid9 ชลบุรีสายปฏิบัติการเพิ่มเติม(ใหม่)" xfId="91"/>
    <cellStyle name="_Sheet2 (2)_mtef_rid9 ชลบุรีสายปฏิบัติการเพิ่มเติม(ใหม่) 2" xfId="386"/>
    <cellStyle name="_Sheet2 (2)_mtef_rid9 ชลบุรีสายปฏิบัติการเพิ่มเติม(ใหม่) 3" xfId="385"/>
    <cellStyle name="_Sheet2 (2)_Xl0000014" xfId="92"/>
    <cellStyle name="_Sheet2 (2)_Xl0000014 2" xfId="388"/>
    <cellStyle name="_Sheet2 (2)_Xl0000014 3" xfId="387"/>
    <cellStyle name="_Sheet2 (2)_Xl0000014__แผนงานบรรเทาภัยจากน้ำ" xfId="93"/>
    <cellStyle name="_Sheet2 (2)_Xl0000014__แผนงานบรรเทาภัยจากน้ำ 2" xfId="390"/>
    <cellStyle name="_Sheet2 (2)_Xl0000014__แผนงานบรรเทาภัยจากน้ำ 3" xfId="389"/>
    <cellStyle name="_Sheet2 (2)_Xl0000014_แผนงานบรรเทาภัยจากน้ำ โครงการฯ น้ำอูน แก้ไข (21-ธ.ค.-54)" xfId="94"/>
    <cellStyle name="_Sheet2 (2)_Xl0000014_แผนงานบรรเทาภัยจากน้ำ โครงการฯ น้ำอูน แก้ไข (21-ธ.ค.-54) 2" xfId="392"/>
    <cellStyle name="_Sheet2 (2)_Xl0000014_แผนงานบรรเทาภัยจากน้ำ โครงการฯ น้ำอูน แก้ไข (21-ธ.ค.-54) 3" xfId="391"/>
    <cellStyle name="_Sheet2 (2)_Xl0000015" xfId="95"/>
    <cellStyle name="_Sheet2 (2)_Xl0000015 2" xfId="394"/>
    <cellStyle name="_Sheet2 (2)_Xl0000015 3" xfId="393"/>
    <cellStyle name="_Sheet2 (2)_Xl0000015__แผนงานบรรเทาภัยจากน้ำ" xfId="96"/>
    <cellStyle name="_Sheet2 (2)_Xl0000015__แผนงานบรรเทาภัยจากน้ำ 2" xfId="396"/>
    <cellStyle name="_Sheet2 (2)_Xl0000015__แผนงานบรรเทาภัยจากน้ำ 3" xfId="395"/>
    <cellStyle name="_Sheet2 (2)_Xl0000015_แผนงานบรรเทาภัยจากน้ำ โครงการฯ น้ำอูน แก้ไข (21-ธ.ค.-54)" xfId="97"/>
    <cellStyle name="_Sheet2 (2)_Xl0000015_แผนงานบรรเทาภัยจากน้ำ โครงการฯ น้ำอูน แก้ไข (21-ธ.ค.-54) 2" xfId="398"/>
    <cellStyle name="_Sheet2 (2)_Xl0000015_แผนงานบรรเทาภัยจากน้ำ โครงการฯ น้ำอูน แก้ไข (21-ธ.ค.-54) 3" xfId="397"/>
    <cellStyle name="_พระยาบรรลือ" xfId="98"/>
    <cellStyle name="_พระยาบรรลือ 2" xfId="99"/>
    <cellStyle name="_พระยาบรรลือ 3" xfId="100"/>
    <cellStyle name="_พระยาบรรลือ 4" xfId="101"/>
    <cellStyle name="_ราคาดิน" xfId="102"/>
    <cellStyle name="_ราคาดิน__๒๕๕๔๑๒๐๘" xfId="103"/>
    <cellStyle name="_ราคาดิน__๒๕๕๔๑๒๐๘__แผนงานบรรเทาภัยจากน้ำ" xfId="104"/>
    <cellStyle name="_ราคาดิน__๒๕๕๔๑๒๐๘_MTEF 56-60 สายก่อสร้าง (151254)" xfId="105"/>
    <cellStyle name="_ราคาดิน__๒๕๕๔๑๒๐๘_แผนงานบรรเทาภัยจากน้ำ โครงการฯ น้ำอูน แก้ไข (21-ธ.ค.-54)" xfId="106"/>
    <cellStyle name="100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ส่วนที่ถูกเน้น1 2" xfId="107"/>
    <cellStyle name="20% - ส่วนที่ถูกเน้น1 3" xfId="108"/>
    <cellStyle name="20% - ส่วนที่ถูกเน้น1 4" xfId="109"/>
    <cellStyle name="20% - ส่วนที่ถูกเน้น2 2" xfId="110"/>
    <cellStyle name="20% - ส่วนที่ถูกเน้น2 3" xfId="111"/>
    <cellStyle name="20% - ส่วนที่ถูกเน้น2 4" xfId="112"/>
    <cellStyle name="20% - ส่วนที่ถูกเน้น3 2" xfId="113"/>
    <cellStyle name="20% - ส่วนที่ถูกเน้น3 3" xfId="114"/>
    <cellStyle name="20% - ส่วนที่ถูกเน้น3 4" xfId="115"/>
    <cellStyle name="20% - ส่วนที่ถูกเน้น4 2" xfId="116"/>
    <cellStyle name="20% - ส่วนที่ถูกเน้น4 3" xfId="117"/>
    <cellStyle name="20% - ส่วนที่ถูกเน้น4 4" xfId="118"/>
    <cellStyle name="20% - ส่วนที่ถูกเน้น5 2" xfId="119"/>
    <cellStyle name="20% - ส่วนที่ถูกเน้น5 3" xfId="120"/>
    <cellStyle name="20% - ส่วนที่ถูกเน้น5 4" xfId="121"/>
    <cellStyle name="20% - ส่วนที่ถูกเน้น6 2" xfId="122"/>
    <cellStyle name="20% - ส่วนที่ถูกเน้น6 3" xfId="123"/>
    <cellStyle name="20% - ส่วนที่ถูกเน้น6 4" xfId="124"/>
    <cellStyle name="40% - Accent1" xfId="20"/>
    <cellStyle name="40% - Accent2" xfId="21"/>
    <cellStyle name="40% - Accent3" xfId="22"/>
    <cellStyle name="40% - Accent4" xfId="23"/>
    <cellStyle name="40% - Accent5" xfId="24"/>
    <cellStyle name="40% - Accent6" xfId="25"/>
    <cellStyle name="40% - ส่วนที่ถูกเน้น1 2" xfId="125"/>
    <cellStyle name="40% - ส่วนที่ถูกเน้น1 3" xfId="126"/>
    <cellStyle name="40% - ส่วนที่ถูกเน้น1 4" xfId="127"/>
    <cellStyle name="40% - ส่วนที่ถูกเน้น2 2" xfId="128"/>
    <cellStyle name="40% - ส่วนที่ถูกเน้น2 3" xfId="129"/>
    <cellStyle name="40% - ส่วนที่ถูกเน้น2 4" xfId="130"/>
    <cellStyle name="40% - ส่วนที่ถูกเน้น3 2" xfId="131"/>
    <cellStyle name="40% - ส่วนที่ถูกเน้น3 3" xfId="132"/>
    <cellStyle name="40% - ส่วนที่ถูกเน้น3 4" xfId="133"/>
    <cellStyle name="40% - ส่วนที่ถูกเน้น4 2" xfId="134"/>
    <cellStyle name="40% - ส่วนที่ถูกเน้น4 3" xfId="135"/>
    <cellStyle name="40% - ส่วนที่ถูกเน้น4 4" xfId="136"/>
    <cellStyle name="40% - ส่วนที่ถูกเน้น5 2" xfId="137"/>
    <cellStyle name="40% - ส่วนที่ถูกเน้น5 3" xfId="138"/>
    <cellStyle name="40% - ส่วนที่ถูกเน้น5 4" xfId="139"/>
    <cellStyle name="40% - ส่วนที่ถูกเน้น6 2" xfId="140"/>
    <cellStyle name="40% - ส่วนที่ถูกเน้น6 3" xfId="141"/>
    <cellStyle name="40% - ส่วนที่ถูกเน้น6 4" xfId="142"/>
    <cellStyle name="5" xfId="143"/>
    <cellStyle name="5 2" xfId="144"/>
    <cellStyle name="5 3" xfId="145"/>
    <cellStyle name="5 4" xfId="146"/>
    <cellStyle name="5_MTEF (170951)" xfId="147"/>
    <cellStyle name="5_MTEF 40652 ฉะเชิงเทรา" xfId="148"/>
    <cellStyle name="5_MTEF 50-59 สชป.9 (171151)ปรับปรุง" xfId="149"/>
    <cellStyle name="5_MTEF ส่งน้ำนครนายก 53-55" xfId="150"/>
    <cellStyle name="5_MTEF สชป" xfId="151"/>
    <cellStyle name="5_MTEF สระแก้ว(ล่าสุด)2" xfId="152"/>
    <cellStyle name="5_mtef_rid จันทบุรี(ผปก)29พค52" xfId="153"/>
    <cellStyle name="5_mtef_rid9 (200552) กรม" xfId="154"/>
    <cellStyle name="5_mtef_rid9 ชลบุรีสายปฏิบัติการเพิ่มเติม(ใหม่)" xfId="155"/>
    <cellStyle name="5_Xl0000014" xfId="156"/>
    <cellStyle name="5_Xl0000014__แผนงานบรรเทาภัยจากน้ำ" xfId="157"/>
    <cellStyle name="5_Xl0000014_แผนงานบรรเทาภัยจากน้ำ โครงการฯ น้ำอูน แก้ไข (21-ธ.ค.-54)" xfId="158"/>
    <cellStyle name="5_Xl0000015" xfId="159"/>
    <cellStyle name="5_Xl0000015__แผนงานบรรเทาภัยจากน้ำ" xfId="160"/>
    <cellStyle name="5_Xl0000015_แผนงานบรรเทาภัยจากน้ำ โครงการฯ น้ำอูน แก้ไข (21-ธ.ค.-54)" xfId="161"/>
    <cellStyle name="5_คบ.บางพลวงบรรเทาภัยจากน้ำ 29 พ.ค.52" xfId="162"/>
    <cellStyle name="5_คป.จันทบุรี(7พย51)" xfId="163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- ส่วนที่ถูกเน้น1 2" xfId="164"/>
    <cellStyle name="60% - ส่วนที่ถูกเน้น1 3" xfId="165"/>
    <cellStyle name="60% - ส่วนที่ถูกเน้น1 4" xfId="166"/>
    <cellStyle name="60% - ส่วนที่ถูกเน้น2 2" xfId="167"/>
    <cellStyle name="60% - ส่วนที่ถูกเน้น2 3" xfId="168"/>
    <cellStyle name="60% - ส่วนที่ถูกเน้น2 4" xfId="169"/>
    <cellStyle name="60% - ส่วนที่ถูกเน้น3 2" xfId="170"/>
    <cellStyle name="60% - ส่วนที่ถูกเน้น3 3" xfId="171"/>
    <cellStyle name="60% - ส่วนที่ถูกเน้น3 4" xfId="172"/>
    <cellStyle name="60% - ส่วนที่ถูกเน้น4 2" xfId="173"/>
    <cellStyle name="60% - ส่วนที่ถูกเน้น4 3" xfId="174"/>
    <cellStyle name="60% - ส่วนที่ถูกเน้น4 4" xfId="175"/>
    <cellStyle name="60% - ส่วนที่ถูกเน้น5 2" xfId="176"/>
    <cellStyle name="60% - ส่วนที่ถูกเน้น5 3" xfId="177"/>
    <cellStyle name="60% - ส่วนที่ถูกเน้น5 4" xfId="178"/>
    <cellStyle name="60% - ส่วนที่ถูกเน้น6 2" xfId="179"/>
    <cellStyle name="60% - ส่วนที่ถูกเน้น6 3" xfId="180"/>
    <cellStyle name="60% - ส่วนที่ถูกเน้น6 4" xfId="181"/>
    <cellStyle name="75" xfId="32"/>
    <cellStyle name="75 2" xfId="182"/>
    <cellStyle name="75 3" xfId="183"/>
    <cellStyle name="75 4" xfId="184"/>
    <cellStyle name="Accent1" xfId="33"/>
    <cellStyle name="Accent2" xfId="34"/>
    <cellStyle name="Accent3" xfId="35"/>
    <cellStyle name="Accent4" xfId="36"/>
    <cellStyle name="Accent5" xfId="37"/>
    <cellStyle name="Accent6" xfId="38"/>
    <cellStyle name="al_Sheet2" xfId="185"/>
    <cellStyle name="Bad" xfId="39"/>
    <cellStyle name="b_xdcd8_Đಒb_xdcfc_Ø_x0015_Currency_ปะหน้าขุดลอก" xfId="186"/>
    <cellStyle name="b헤Đలb혤Đూb홐Đ౒b홼Đౢb_xdc7c_Đ౲b_xdcac_Đಂb_xdcd8_Đಒb_xdcfc_Ø_x0015_Cu" xfId="187"/>
    <cellStyle name="b헤Đలb혤Đూb홐Đ౒b홼Đౢb_xdc7c_Đ౲b_xdcac_Đಂb_xdcd8_Đಒb_xdcfc_Ø_x0015_Cu 2" xfId="188"/>
    <cellStyle name="b헤Đలb혤Đూb홐Đ౒b홼Đౢb_xdc7c_Đ౲b_xdcac_Đಂb_xdcd8_Đಒb_xdcfc_Ø_x0015_Cu 3" xfId="189"/>
    <cellStyle name="b헤Đలb혤Đూb홐Đ౒b홼Đౢb_xdc7c_Đ౲b_xdcac_Đಂb_xdcd8_Đಒb_xdcfc_Ø_x0015_Cu 4" xfId="190"/>
    <cellStyle name="Calculation" xfId="40"/>
    <cellStyle name="Check Cell" xfId="41"/>
    <cellStyle name="Comma  - Style1" xfId="42"/>
    <cellStyle name="Comma  - Style1 2" xfId="191"/>
    <cellStyle name="Comma  - Style1 3" xfId="192"/>
    <cellStyle name="Comma  - Style1 4" xfId="193"/>
    <cellStyle name="Comma  - Style2" xfId="43"/>
    <cellStyle name="Comma  - Style2 2" xfId="194"/>
    <cellStyle name="Comma  - Style2 3" xfId="195"/>
    <cellStyle name="Comma  - Style2 4" xfId="196"/>
    <cellStyle name="Comma  - Style3" xfId="44"/>
    <cellStyle name="Comma  - Style3 2" xfId="197"/>
    <cellStyle name="Comma  - Style3 3" xfId="198"/>
    <cellStyle name="Comma  - Style3 4" xfId="199"/>
    <cellStyle name="Comma  - Style4" xfId="45"/>
    <cellStyle name="Comma  - Style4 2" xfId="200"/>
    <cellStyle name="Comma  - Style4 3" xfId="201"/>
    <cellStyle name="Comma  - Style4 4" xfId="202"/>
    <cellStyle name="Comma  - Style5" xfId="46"/>
    <cellStyle name="Comma  - Style5 2" xfId="203"/>
    <cellStyle name="Comma  - Style5 3" xfId="204"/>
    <cellStyle name="Comma  - Style5 4" xfId="205"/>
    <cellStyle name="Comma  - Style6" xfId="47"/>
    <cellStyle name="Comma  - Style6 2" xfId="206"/>
    <cellStyle name="Comma  - Style6 3" xfId="207"/>
    <cellStyle name="Comma  - Style6 4" xfId="208"/>
    <cellStyle name="Comma  - Style7" xfId="48"/>
    <cellStyle name="Comma  - Style7 2" xfId="209"/>
    <cellStyle name="Comma  - Style7 3" xfId="210"/>
    <cellStyle name="Comma  - Style7 4" xfId="211"/>
    <cellStyle name="Comma  - Style8" xfId="49"/>
    <cellStyle name="Comma  - Style8 2" xfId="212"/>
    <cellStyle name="Comma  - Style8 3" xfId="213"/>
    <cellStyle name="Comma  - Style8 4" xfId="214"/>
    <cellStyle name="Comma 2" xfId="50"/>
    <cellStyle name="Comma 2 2" xfId="350"/>
    <cellStyle name="Comma 2 3" xfId="370"/>
    <cellStyle name="Comma 2 4" xfId="399"/>
    <cellStyle name="Comma 3" xfId="86"/>
    <cellStyle name="Comma 3 2" xfId="215"/>
    <cellStyle name="Comma 3 2 2" xfId="402"/>
    <cellStyle name="Comma 3 2 3" xfId="401"/>
    <cellStyle name="Comma 3 3" xfId="216"/>
    <cellStyle name="Comma 3 3 2" xfId="404"/>
    <cellStyle name="Comma 3 3 3" xfId="403"/>
    <cellStyle name="Comma 3 4" xfId="217"/>
    <cellStyle name="Comma 3 4 2" xfId="406"/>
    <cellStyle name="Comma 3 4 3" xfId="405"/>
    <cellStyle name="Comma 3 5" xfId="407"/>
    <cellStyle name="Comma 3 6" xfId="400"/>
    <cellStyle name="Comma 4" xfId="218"/>
    <cellStyle name="Comma 4 2" xfId="409"/>
    <cellStyle name="Comma 4 3" xfId="408"/>
    <cellStyle name="Comma 5" xfId="8"/>
    <cellStyle name="Comma 5 2" xfId="349"/>
    <cellStyle name="Comma 5 3" xfId="377"/>
    <cellStyle name="Comma 5 4" xfId="410"/>
    <cellStyle name="Comma 6" xfId="219"/>
    <cellStyle name="Comma 6 2" xfId="412"/>
    <cellStyle name="Comma 6 3" xfId="411"/>
    <cellStyle name="Comma 7" xfId="413"/>
    <cellStyle name="Comma 7 2" xfId="414"/>
    <cellStyle name="Comma 8" xfId="415"/>
    <cellStyle name="Comma 8 2" xfId="416"/>
    <cellStyle name="Comma_500109_ MTE50-53_05" xfId="12"/>
    <cellStyle name="Explanatory Text" xfId="51"/>
    <cellStyle name="Good" xfId="52"/>
    <cellStyle name="Grey" xfId="53"/>
    <cellStyle name="Header1" xfId="54"/>
    <cellStyle name="Header2" xfId="55"/>
    <cellStyle name="Heading 1" xfId="56"/>
    <cellStyle name="Heading 2" xfId="57"/>
    <cellStyle name="Heading 3" xfId="58"/>
    <cellStyle name="Heading 4" xfId="59"/>
    <cellStyle name="heet1_1" xfId="220"/>
    <cellStyle name="Input" xfId="60"/>
    <cellStyle name="Input [yellow]" xfId="61"/>
    <cellStyle name="Input__๒๕๕๔๑๒๐๘" xfId="221"/>
    <cellStyle name="Linked Cell" xfId="62"/>
    <cellStyle name="Neutral" xfId="63"/>
    <cellStyle name="no dec" xfId="64"/>
    <cellStyle name="Normal - Style1" xfId="65"/>
    <cellStyle name="Normal - Style1 2" xfId="417"/>
    <cellStyle name="Normal 2" xfId="66"/>
    <cellStyle name="Normal 2 2" xfId="84"/>
    <cellStyle name="Normal 2 2 2" xfId="222"/>
    <cellStyle name="Normal 2 2 3" xfId="419"/>
    <cellStyle name="Normal 2 3" xfId="223"/>
    <cellStyle name="Normal 2 4" xfId="224"/>
    <cellStyle name="Normal 2 5" xfId="369"/>
    <cellStyle name="Normal 2 6" xfId="418"/>
    <cellStyle name="Normal 2_Xl0000014" xfId="225"/>
    <cellStyle name="Normal 3" xfId="81"/>
    <cellStyle name="Normal 3 2" xfId="226"/>
    <cellStyle name="Normal 3 2 2" xfId="421"/>
    <cellStyle name="Normal 3 2 3" xfId="420"/>
    <cellStyle name="Normal 3 3" xfId="227"/>
    <cellStyle name="Normal 3 3 2" xfId="423"/>
    <cellStyle name="Normal 3 3 3" xfId="422"/>
    <cellStyle name="Normal 3 4" xfId="228"/>
    <cellStyle name="Normal 3 4 2" xfId="425"/>
    <cellStyle name="Normal 3 4 3" xfId="424"/>
    <cellStyle name="Normal 3 5" xfId="229"/>
    <cellStyle name="Normal 3 6" xfId="358"/>
    <cellStyle name="Normal 4" xfId="7"/>
    <cellStyle name="Normal 4 2" xfId="427"/>
    <cellStyle name="Normal 4 3" xfId="426"/>
    <cellStyle name="Normal 5" xfId="230"/>
    <cellStyle name="Normal 5 2" xfId="428"/>
    <cellStyle name="Normal 6" xfId="351"/>
    <cellStyle name="Normal 6 2" xfId="429"/>
    <cellStyle name="Normal 7" xfId="430"/>
    <cellStyle name="Normal 7 2" xfId="431"/>
    <cellStyle name="Normal_325 New" xfId="354"/>
    <cellStyle name="Note" xfId="67"/>
    <cellStyle name="Note 2" xfId="433"/>
    <cellStyle name="Note 3" xfId="432"/>
    <cellStyle name="Output" xfId="68"/>
    <cellStyle name="Percent [2]" xfId="69"/>
    <cellStyle name="Percent [2] 2" xfId="435"/>
    <cellStyle name="Percent [2] 3" xfId="434"/>
    <cellStyle name="Percent 2" xfId="231"/>
    <cellStyle name="Percent 2 2" xfId="437"/>
    <cellStyle name="Percent 2 3" xfId="436"/>
    <cellStyle name="Quantity" xfId="70"/>
    <cellStyle name="Quantity 2" xfId="439"/>
    <cellStyle name="Quantity 3" xfId="438"/>
    <cellStyle name="rmal_Sheet1_1_ค่าจ้างชั่วคราว" xfId="232"/>
    <cellStyle name="Style 1" xfId="233"/>
    <cellStyle name="Style 2" xfId="234"/>
    <cellStyle name="Style 2 2" xfId="235"/>
    <cellStyle name="Style 2 3" xfId="236"/>
    <cellStyle name="Style 2 4" xfId="237"/>
    <cellStyle name="Title" xfId="71"/>
    <cellStyle name="Total" xfId="72"/>
    <cellStyle name="Warning Text" xfId="73"/>
    <cellStyle name="การคำนวณ 2" xfId="238"/>
    <cellStyle name="การคำนวณ 3" xfId="239"/>
    <cellStyle name="การคำนวณ 4" xfId="240"/>
    <cellStyle name="ข้อความเตือน 2" xfId="241"/>
    <cellStyle name="ข้อความเตือน 3" xfId="242"/>
    <cellStyle name="ข้อความเตือน 4" xfId="243"/>
    <cellStyle name="ข้อความอธิบาย 2" xfId="244"/>
    <cellStyle name="ข้อความอธิบาย 3" xfId="245"/>
    <cellStyle name="ข้อความอธิบาย 4" xfId="246"/>
    <cellStyle name="เครื่องหมายจุลภาค" xfId="1" builtinId="3"/>
    <cellStyle name="เครื่องหมายจุลภาค 10" xfId="247"/>
    <cellStyle name="เครื่องหมายจุลภาค 10 2" xfId="375"/>
    <cellStyle name="เครื่องหมายจุลภาค 10 3" xfId="440"/>
    <cellStyle name="เครื่องหมายจุลภาค 11" xfId="359"/>
    <cellStyle name="เครื่องหมายจุลภาค 11 2" xfId="362"/>
    <cellStyle name="เครื่องหมายจุลภาค 12" xfId="441"/>
    <cellStyle name="เครื่องหมายจุลภาค 2" xfId="5"/>
    <cellStyle name="เครื่องหมายจุลภาค 2 2" xfId="248"/>
    <cellStyle name="เครื่องหมายจุลภาค 2 2 2" xfId="374"/>
    <cellStyle name="เครื่องหมายจุลภาค 2 2 3" xfId="442"/>
    <cellStyle name="เครื่องหมายจุลภาค 2 3" xfId="249"/>
    <cellStyle name="เครื่องหมายจุลภาค 2 4" xfId="250"/>
    <cellStyle name="เครื่องหมายจุลภาค 2 5" xfId="348"/>
    <cellStyle name="เครื่องหมายจุลภาค 2 5 2" xfId="381"/>
    <cellStyle name="เครื่องหมายจุลภาค 2 6" xfId="379"/>
    <cellStyle name="เครื่องหมายจุลภาค 2 7" xfId="367"/>
    <cellStyle name="เครื่องหมายจุลภาค 3" xfId="11"/>
    <cellStyle name="เครื่องหมายจุลภาค 3 2" xfId="82"/>
    <cellStyle name="เครื่องหมายจุลภาค 3 2 2" xfId="444"/>
    <cellStyle name="เครื่องหมายจุลภาค 3 2 3" xfId="443"/>
    <cellStyle name="เครื่องหมายจุลภาค 3 3" xfId="251"/>
    <cellStyle name="เครื่องหมายจุลภาค 3 3 2" xfId="446"/>
    <cellStyle name="เครื่องหมายจุลภาค 3 3 3" xfId="445"/>
    <cellStyle name="เครื่องหมายจุลภาค 3 4" xfId="252"/>
    <cellStyle name="เครื่องหมายจุลภาค 3 4 2" xfId="448"/>
    <cellStyle name="เครื่องหมายจุลภาค 3 4 3" xfId="447"/>
    <cellStyle name="เครื่องหมายจุลภาค 3 5" xfId="360"/>
    <cellStyle name="เครื่องหมายจุลภาค 3 6" xfId="380"/>
    <cellStyle name="เครื่องหมายจุลภาค 4" xfId="83"/>
    <cellStyle name="เครื่องหมายจุลภาค 4 2" xfId="449"/>
    <cellStyle name="เครื่องหมายจุลภาค 4 3" xfId="363"/>
    <cellStyle name="เครื่องหมายจุลภาค 5" xfId="253"/>
    <cellStyle name="เครื่องหมายจุลภาค 5 2" xfId="451"/>
    <cellStyle name="เครื่องหมายจุลภาค 5 3" xfId="450"/>
    <cellStyle name="เครื่องหมายจุลภาค 6" xfId="254"/>
    <cellStyle name="เครื่องหมายจุลภาค 6 2" xfId="353"/>
    <cellStyle name="เครื่องหมายจุลภาค 6 2 2" xfId="453"/>
    <cellStyle name="เครื่องหมายจุลภาค 6 3" xfId="452"/>
    <cellStyle name="เครื่องหมายจุลภาค 7" xfId="9"/>
    <cellStyle name="เครื่องหมายจุลภาค 7 2" xfId="382"/>
    <cellStyle name="เครื่องหมายจุลภาค 7 3" xfId="368"/>
    <cellStyle name="เครื่องหมายจุลภาค 8" xfId="355"/>
    <cellStyle name="เครื่องหมายจุลภาค 8 2" xfId="454"/>
    <cellStyle name="เครื่องหมายจุลภาค 9" xfId="356"/>
    <cellStyle name="เครื่องหมายจุลภาค 9 2" xfId="455"/>
    <cellStyle name="ชื่อเรื่อง 2" xfId="255"/>
    <cellStyle name="ชื่อเรื่อง 3" xfId="256"/>
    <cellStyle name="ชื่อเรื่อง 4" xfId="257"/>
    <cellStyle name="เชื่อมโยงหลายมิติ" xfId="258"/>
    <cellStyle name="เซลล์ตรวจสอบ 2" xfId="259"/>
    <cellStyle name="เซลล์ตรวจสอบ 3" xfId="260"/>
    <cellStyle name="เซลล์ตรวจสอบ 4" xfId="261"/>
    <cellStyle name="เซลล์ที่มีการเชื่อมโยง 2" xfId="262"/>
    <cellStyle name="เซลล์ที่มีการเชื่อมโยง 3" xfId="263"/>
    <cellStyle name="เซลล์ที่มีการเชื่อมโยง 4" xfId="264"/>
    <cellStyle name="ดี 2" xfId="265"/>
    <cellStyle name="ดี 3" xfId="266"/>
    <cellStyle name="ดี 4" xfId="267"/>
    <cellStyle name="ตามการเชื่อมโยงหลายมิติ" xfId="268"/>
    <cellStyle name="น้บะภฒ_95" xfId="74"/>
    <cellStyle name="นใหญ่" xfId="269"/>
    <cellStyle name="ปกติ" xfId="0" builtinId="0"/>
    <cellStyle name="ปกติ 10" xfId="352"/>
    <cellStyle name="ปกติ 10 2" xfId="378"/>
    <cellStyle name="ปกติ 10 3" xfId="366"/>
    <cellStyle name="ปกติ 11" xfId="361"/>
    <cellStyle name="ปกติ 116" xfId="270"/>
    <cellStyle name="ปกติ 116 2" xfId="456"/>
    <cellStyle name="ปกติ 2" xfId="4"/>
    <cellStyle name="ปกติ 2 2" xfId="6"/>
    <cellStyle name="ปกติ 2 2 2" xfId="88"/>
    <cellStyle name="ปกติ 2 2 2 2" xfId="458"/>
    <cellStyle name="ปกติ 2 2 2 3" xfId="457"/>
    <cellStyle name="ปกติ 2 2 3" xfId="372"/>
    <cellStyle name="ปกติ 2 2 4" xfId="459"/>
    <cellStyle name="ปกติ 2 2 5" xfId="365"/>
    <cellStyle name="ปกติ 2 3" xfId="85"/>
    <cellStyle name="ปกติ 2 3 2" xfId="271"/>
    <cellStyle name="ปกติ 2 3 2 2" xfId="272"/>
    <cellStyle name="ปกติ 2 3 2 2 2" xfId="373"/>
    <cellStyle name="ปกติ 2 3 2 3" xfId="376"/>
    <cellStyle name="ปกติ 2 4" xfId="273"/>
    <cellStyle name="ปกติ 2 5" xfId="274"/>
    <cellStyle name="ปกติ 2 6" xfId="371"/>
    <cellStyle name="ปกติ 2 7" xfId="364"/>
    <cellStyle name="ปกติ 3" xfId="10"/>
    <cellStyle name="ปกติ 3 2" xfId="87"/>
    <cellStyle name="ปกติ 3 2 2" xfId="461"/>
    <cellStyle name="ปกติ 3 3" xfId="275"/>
    <cellStyle name="ปกติ 3 3 2" xfId="463"/>
    <cellStyle name="ปกติ 3 3 3" xfId="462"/>
    <cellStyle name="ปกติ 3 4" xfId="276"/>
    <cellStyle name="ปกติ 3 4 2" xfId="465"/>
    <cellStyle name="ปกติ 3 4 3" xfId="464"/>
    <cellStyle name="ปกติ 3 5" xfId="466"/>
    <cellStyle name="ปกติ 3 6" xfId="460"/>
    <cellStyle name="ปกติ 4" xfId="277"/>
    <cellStyle name="ปกติ 4 2" xfId="468"/>
    <cellStyle name="ปกติ 4 3" xfId="467"/>
    <cellStyle name="ปกติ 5" xfId="278"/>
    <cellStyle name="ปกติ 6" xfId="279"/>
    <cellStyle name="ปกติ 6 2" xfId="470"/>
    <cellStyle name="ปกติ 6 3" xfId="469"/>
    <cellStyle name="ปกติ 7" xfId="471"/>
    <cellStyle name="ปกติ 8" xfId="357"/>
    <cellStyle name="ปกติ 8 2" xfId="472"/>
    <cellStyle name="ปกติ 9" xfId="280"/>
    <cellStyle name="ปกติ 9 2" xfId="473"/>
    <cellStyle name="ปกติ_MTEF-FORM" xfId="2"/>
    <cellStyle name="ปกติ_รวมแผนงานขจัดความยากจน สชป.4" xfId="3"/>
    <cellStyle name="ประมาณการ" xfId="75"/>
    <cellStyle name="ป้อนค่า 2" xfId="281"/>
    <cellStyle name="ป้อนค่า 3" xfId="282"/>
    <cellStyle name="ป้อนค่า 4" xfId="283"/>
    <cellStyle name="ปานกลาง 2" xfId="284"/>
    <cellStyle name="ปานกลาง 3" xfId="285"/>
    <cellStyle name="ปานกลาง 4" xfId="286"/>
    <cellStyle name="ผลรวม 2" xfId="287"/>
    <cellStyle name="ผลรวม 3" xfId="288"/>
    <cellStyle name="ผลรวม 4" xfId="289"/>
    <cellStyle name="แย่ 2" xfId="290"/>
    <cellStyle name="แย่ 3" xfId="291"/>
    <cellStyle name="แย่ 4" xfId="292"/>
    <cellStyle name="ราว" xfId="293"/>
    <cellStyle name="ราว 2" xfId="294"/>
    <cellStyle name="ราว 3" xfId="295"/>
    <cellStyle name="ราว 4" xfId="296"/>
    <cellStyle name="ฤธถ [0]_95" xfId="76"/>
    <cellStyle name="ฤธถ_95" xfId="77"/>
    <cellStyle name="ล๋ศญ [0]_95" xfId="78"/>
    <cellStyle name="ล๋ศญ_95" xfId="79"/>
    <cellStyle name="ลักษณะ 1" xfId="297"/>
    <cellStyle name="ลักษณะ 2" xfId="298"/>
    <cellStyle name="วฅมุ_4ฟ๙ฝวภ๛" xfId="80"/>
    <cellStyle name="ส่วนที่ถูกเน้น1 2" xfId="299"/>
    <cellStyle name="ส่วนที่ถูกเน้น1 3" xfId="300"/>
    <cellStyle name="ส่วนที่ถูกเน้น1 4" xfId="301"/>
    <cellStyle name="ส่วนที่ถูกเน้น2 2" xfId="302"/>
    <cellStyle name="ส่วนที่ถูกเน้น2 3" xfId="303"/>
    <cellStyle name="ส่วนที่ถูกเน้น2 4" xfId="304"/>
    <cellStyle name="ส่วนที่ถูกเน้น3 2" xfId="305"/>
    <cellStyle name="ส่วนที่ถูกเน้น3 3" xfId="306"/>
    <cellStyle name="ส่วนที่ถูกเน้น3 4" xfId="307"/>
    <cellStyle name="ส่วนที่ถูกเน้น4 2" xfId="308"/>
    <cellStyle name="ส่วนที่ถูกเน้น4 3" xfId="309"/>
    <cellStyle name="ส่วนที่ถูกเน้น4 4" xfId="310"/>
    <cellStyle name="ส่วนที่ถูกเน้น5 2" xfId="311"/>
    <cellStyle name="ส่วนที่ถูกเน้น5 3" xfId="312"/>
    <cellStyle name="ส่วนที่ถูกเน้น5 4" xfId="313"/>
    <cellStyle name="ส่วนที่ถูกเน้น6 2" xfId="314"/>
    <cellStyle name="ส่วนที่ถูกเน้น6 3" xfId="315"/>
    <cellStyle name="ส่วนที่ถูกเน้น6 4" xfId="316"/>
    <cellStyle name="แสดงผล 2" xfId="317"/>
    <cellStyle name="แสดงผล 3" xfId="318"/>
    <cellStyle name="แสดงผล 4" xfId="319"/>
    <cellStyle name="หมายเหตุ 2" xfId="320"/>
    <cellStyle name="หมายเหตุ 2 2" xfId="475"/>
    <cellStyle name="หมายเหตุ 2 3" xfId="474"/>
    <cellStyle name="หมายเหตุ 3" xfId="321"/>
    <cellStyle name="หมายเหตุ 3 2" xfId="477"/>
    <cellStyle name="หมายเหตุ 3 3" xfId="476"/>
    <cellStyle name="หมายเหตุ 4" xfId="322"/>
    <cellStyle name="หมายเหตุ 4 2" xfId="479"/>
    <cellStyle name="หมายเหตุ 4 3" xfId="478"/>
    <cellStyle name="หัวเรื่อง 1 2" xfId="323"/>
    <cellStyle name="หัวเรื่อง 1 3" xfId="324"/>
    <cellStyle name="หัวเรื่อง 1 4" xfId="325"/>
    <cellStyle name="หัวเรื่อง 2 2" xfId="326"/>
    <cellStyle name="หัวเรื่อง 2 3" xfId="327"/>
    <cellStyle name="หัวเรื่อง 2 4" xfId="328"/>
    <cellStyle name="หัวเรื่อง 3 2" xfId="329"/>
    <cellStyle name="หัวเรื่อง 3 3" xfId="330"/>
    <cellStyle name="หัวเรื่อง 3 4" xfId="331"/>
    <cellStyle name="หัวเรื่อง 4 2" xfId="332"/>
    <cellStyle name="หัวเรื่อง 4 3" xfId="333"/>
    <cellStyle name="หัวเรื่อง 4 4" xfId="334"/>
    <cellStyle name="าขุดลอก" xfId="335"/>
    <cellStyle name="าขุดลอก 2" xfId="481"/>
    <cellStyle name="าขุดลอก 3" xfId="480"/>
    <cellStyle name="ำนวณ" xfId="336"/>
    <cellStyle name="ำนวณ 2" xfId="337"/>
    <cellStyle name="ำนวณ 3" xfId="338"/>
    <cellStyle name="ำนวณ 4" xfId="339"/>
    <cellStyle name="้ำประชาศรัย" xfId="340"/>
    <cellStyle name="้ำประชาศรัย 2" xfId="341"/>
    <cellStyle name="้ำประชาศรัย 3" xfId="342"/>
    <cellStyle name="้ำประชาศรัย 4" xfId="343"/>
    <cellStyle name="ีสูบน้ำปตร.ประชาศรัย(จ้าง" xfId="344"/>
    <cellStyle name="ีสูบน้ำปตร.ประชาศรัย(จ้าง 2" xfId="345"/>
    <cellStyle name="ีสูบน้ำปตร.ประชาศรัย(จ้าง 3" xfId="346"/>
    <cellStyle name="ีสูบน้ำปตร.ประชาศรัย(จ้าง 4" xfId="347"/>
  </cellStyles>
  <dxfs count="0"/>
  <tableStyles count="0" defaultTableStyle="TableStyleMedium9" defaultPivotStyle="PivotStyleLight16"/>
  <colors>
    <mruColors>
      <color rgb="FF500B5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1889760</xdr:colOff>
      <xdr:row>77</xdr:row>
      <xdr:rowOff>0</xdr:rowOff>
    </xdr:from>
    <xdr:to>
      <xdr:col>3</xdr:col>
      <xdr:colOff>1897380</xdr:colOff>
      <xdr:row>77</xdr:row>
      <xdr:rowOff>0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>
          <a:off x="5013960" y="27736800"/>
          <a:ext cx="762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Chat\&#3586;&#3629;&#3629;&#3609;&#3640;&#3597;&#3634;&#3605;&#3651;&#3594;&#3657;&#3614;&#3607;.&#3611;&#3656;&#3634;\REPOR1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Startup" Target="&#3611;&#3637;&#3591;&#3610;&#3611;&#3619;&#3632;&#3617;&#3634;&#3603;254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&#3619;&#3634;&#3588;&#3634;&#3651;&#3627;&#3617;&#3656;&#3605;.&#3588;.44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zx\&#3585;&#3619;&#3632;&#3605;&#3640;&#3657;&#3609;&#3648;&#3624;&#3619;&#3625;&#3600;&#3585;&#3636;&#3592;45\&#3585;&#3619;&#3632;&#3605;&#3640;&#3657;&#3609;&#3648;&#3624;&#3619;&#3625;&#3600;&#3585;&#3636;&#3592;_&#3611;&#3619;&#3633;&#3610;&#3611;&#3619;&#3640;&#3591;&#3594;&#3611;&#3648;&#3621;&#3655;&#3585;_OK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tthichai\data\E-Links\links-form\Form-com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611;&#3599;&#3636;&#3610;&#3633;&#3605;&#3636;&#3585;&#3634;&#3619;-3\My%20Documents\adb\spar&#3585;&#3619;&#3617;\money4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TEF%20&#3612;&#3621;&#3612;&#3621;&#3636;&#3605;%201/&#3649;&#3612;&#3609;&#3591;&#3634;&#3609;MTEF2553-57(17&#3614;.&#3618;.51&#3626;&#3656;&#3591;&#3585;&#3619;&#3617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3626;&#3656;&#3591;%20&#3626;&#3588;&#3597;.%2030%20&#3585;&#3618;4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29;&#3657;&#3634;&#3618;&#3649;&#3604;&#3591;&#3585;&#3621;&#3640;&#3656;&#3617;2\&#3611;&#3617;&#3585;.&#3607;&#3656;&#3634;&#3648;&#3626;&#3621;&#3634;&#3585;&#3621;&#3640;&#3656;&#3617;3\&#3611;&#3617;&#3585;&#3607;&#3656;&#3634;&#3648;&#3626;&#3621;&#3634;&#3592;&#3657;&#3634;&#3591;&#3648;&#3627;&#3617;&#3634;&#3607;&#3633;&#3657;&#3591;&#3627;&#3617;&#3604;&#3611;&#3637;4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3\driveC%20COM3\&#3586;&#3609;&#3634;&#3604;&#3585;&#3621;&#3634;&#3591;\&#3611;&#3619;&#3632;&#3617;&#3634;&#3603;&#3585;&#3634;&#3619;\&#3649;&#3617;&#3656;&#3611;&#3619;&#3632;&#3592;&#3633;&#3609;&#3605;&#3660;\&#3611;&#3617;&#3585;.&#3607;&#3640;&#3656;&#3591;&#3648;&#3588;&#3621;&#3655;&#3604;&#3585;&#3621;&#3640;&#3656;&#3617;3\&#3611;&#3617;&#3585;.%20&#3627;&#3657;&#3623;&#3618;&#3614;&#3640;&#3648;&#3586;&#3655;&#361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3649;&#3612;&#3609;%2025%20&#3621;&#3640;&#3656;&#3617;&#3609;&#3657;&#3635;%20&#3626;&#3594;&#3611;.14%20(%204%20&#3585;&#3618;.48)\irr7\&#3611;&#3619;&#3632;&#3594;&#3640;&#3617;&#3585;&#3619;&#3617;\&#3611;&#3619;&#3632;&#3594;&#3640;&#3617;&#3585;&#3619;&#3617;7&#3614;&#3588;48\&#3629;&#3635;&#3609;&#3634;&#3592;\Documents%20and%20Settings\user\My%20Documents\&#3616;&#3641;&#3623;&#3604;&#3621;\MTEF%20&#3611;&#3637;%202549-2551\&#3626;&#3619;&#3640;&#3611;%20mtef%20&#3591;&#3634;&#3609;&#3614;&#3633;&#3602;&#3609;&#3634;&#3649;&#3627;&#3621;&#3656;&#3591;&#3609;&#3657;&#3635;49-52\&#3626;&#3619;&#3640;&#3611;%20mtef%20&#3614;&#3633;&#3602;&#3609;&#363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D_BUM-PC\Folder%20&#3585;&#3621;&#3634;&#3591;\Users\PlanSP\Downloads\&#3619;&#3623;&#3617;MTEF&#3651;&#3627;&#3657;%20&#3619;&#3608;&#3626;\MTEF&#3627;&#3621;&#3633;&#3591;&#3592;&#3634;&#3585;&#3619;&#3608;&#3626;.&#3605;&#3619;&#3623;&#3592;&#3626;&#3629;&#3610;\&#3619;&#3623;&#3617;MTEF&#3651;&#3627;&#3657;%20&#3619;&#3608;&#3626;\&#3626;&#3594;&#3611;.9\MyData\&#3651;&#3594;&#3657;&#3619;&#3656;&#3623;&#3617;&#3585;&#3633;&#3609;\MTEF53-59\521013MTEF5259_c3_Web.xls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ผ1-ผ2 (2538)"/>
      <sheetName val="กต.ผง.51-2"/>
      <sheetName val="กต.ผง.51-2 (2)"/>
      <sheetName val="กันเหลื่อม,กันขยาย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กพ-ผง-06"/>
      <sheetName val="40_60"/>
      <sheetName val="เร่งรัดและติดตาม"/>
      <sheetName val="สงป302(2)"/>
      <sheetName val="มุ่งผลสัมฤทธิ์ขนาดเล็ก"/>
      <sheetName val="รายละเอียดจัดสรรงบประมาณ"/>
      <sheetName val="ปีงบประมาณ2548"/>
      <sheetName val="มุ่งผลสัมฤทธิ์ขนาดกลาง"/>
      <sheetName val="สงป302(ิ1)"/>
      <sheetName val="สงป301"/>
      <sheetName val="สถานะภาพ"/>
      <sheetName val="รายงานแผนผลจัดซื้อ"/>
      <sheetName val="เงินเหลือจากแผน"/>
      <sheetName val="ฝายห้วยกั้ง"/>
      <sheetName val="ฝายห้วยคำ"/>
      <sheetName val="หน้าปก"/>
      <sheetName val="ฝายห้วยทราย"/>
      <sheetName val="ฝายบ้านหนองบัวคำ"/>
      <sheetName val="ฝายห้วยเชียงสือ"/>
      <sheetName val="ฝายห้วยอูน"/>
      <sheetName val="ระบบห้วยทอน"/>
      <sheetName val="ห้วยกระเฌอ"/>
      <sheetName val="หินชะแนนใหญ่"/>
      <sheetName val="หมวด450"/>
      <sheetName val="หมวด300"/>
      <sheetName val="หมวด250"/>
    </sheetNames>
    <sheetDataSet>
      <sheetData sheetId="0"/>
      <sheetData sheetId="1"/>
      <sheetData sheetId="2"/>
      <sheetData sheetId="3"/>
      <sheetData sheetId="4"/>
      <sheetData sheetId="5"/>
      <sheetData sheetId="6">
        <row r="69">
          <cell r="G69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Irrigation Project code (R16+1)"/>
      <sheetName val="กสย11_1"/>
      <sheetName val="หน้า_ปมก"/>
      <sheetName val="ปมก__"/>
      <sheetName val="คสล_และวัสดุ"/>
      <sheetName val="Irrigation_Project_code_(R16+1)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สรุป"/>
      <sheetName val="S1"/>
      <sheetName val="โครงการ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ชป.ง.01"/>
      <sheetName val="ชป.ง.02"/>
      <sheetName val="ชป.ง.03"/>
      <sheetName val="ชป.ง.04"/>
      <sheetName val="ง.700"/>
      <sheetName val="ง.800"/>
      <sheetName val="ง.801"/>
      <sheetName val="ง.900"/>
      <sheetName val="220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ผู้รับผิดชอบ"/>
      <sheetName val="ฟอร์มห้วยหลวง"/>
      <sheetName val="ฟอร์มห้วยหลวง (2)"/>
      <sheetName val="ฟอร์มห้วยหลวง (3)"/>
      <sheetName val="ฟอร์มห้วยหลวง (4)"/>
      <sheetName val="ฟอร์มทุ่งสัมฤทธิ์"/>
      <sheetName val="ฟอร์มทุ่งสัมฤทธิ์ (2)"/>
      <sheetName val="ฟอร์มทุ่งสัมฤทธิ์ (3)"/>
      <sheetName val="ฟอร์มทุ่งสัมฤทธิ์ (4)"/>
      <sheetName val="ฟอร์มทุ่งสัมฤทธิ์ (5)"/>
      <sheetName val="ฟอร์มทุ่งสัมฤทธิ์ (6)"/>
      <sheetName val="ฟอร์มทุ่งสัมฤทธิ์ (7)"/>
      <sheetName val="ฟอร์มลุ่มน้ำปิงตอนล่าง"/>
      <sheetName val="ฟอร์มลุ่มน้ำปิงตอนล่าง (2)"/>
      <sheetName val="ฟอร์มลุ่มน้ำปิงตอนล่าง (3)"/>
      <sheetName val="ฟอร์มลุ่มน้ำปิงตอนล่าง (4)"/>
      <sheetName val="ฟอร์มลุ่มน้ำปิงตอนล่าง (5)"/>
      <sheetName val="ฟอร์มลุ่มน้ำปิงตอนล่าง (6)"/>
      <sheetName val="ฟอร์มลุ่มน้ำปิงตอนล่าง (7)"/>
      <sheetName val="ฟอร์มลุ่มน้ำปิงตอนล่าง (8)"/>
      <sheetName val="ฟอร์มลุ่มน้ำปิงตอนล่าง (9)"/>
      <sheetName val="ฟอร์มลุ่มน้ำปิงตอนล่าง (10)"/>
      <sheetName val="ฟอร์มลุ่มน้ำปิงตอนล่าง (11)"/>
      <sheetName val="ฟอร์มแม่ลาว"/>
      <sheetName val="ทั้งหมด"/>
      <sheetName val="ฟอร์มแม่ลาว (2)"/>
      <sheetName val="ฟอร์มแม่ลาว (3)"/>
      <sheetName val="ฟอร์มแม่ลาว (4)"/>
      <sheetName val="ฟอร์มแม่ลาว (5)"/>
      <sheetName val="ฟอร์มแม่ลาว (6)"/>
      <sheetName val="ฟอร์มกระเสียว"/>
      <sheetName val="ฟอร์มกระเสียว (2)"/>
      <sheetName val="ฟอร์มกระเสียว (3)"/>
      <sheetName val="ขนาดใหญ่ (3)"/>
      <sheetName val="ฟอร์มหนองหญ้าม้า"/>
      <sheetName val="ฟอร์มบ้านบุ่ง"/>
      <sheetName val="ฟอร์มกระแสสินธุ์"/>
      <sheetName val="ฟอร์มกระแสสินธุ์ (2)"/>
      <sheetName val="ฟอร์มวังร่มเกล้า"/>
      <sheetName val="ฟอร์มบ้านดง"/>
      <sheetName val="ขนาดกลาง"/>
      <sheetName val="แบบฟอร์มท่อ"/>
      <sheetName val="แบบฟอร์มขุดลอก"/>
      <sheetName val="สรุป (รายเดือน44)"/>
      <sheetName val="ทาง"/>
      <sheetName val="ขุดลอก"/>
      <sheetName val="²耀ร์มลุ่มน้ำปิงตอนล่าง (3)"/>
      <sheetName val="ฟอรੌมกระเสียว (2)"/>
      <sheetName val="ฟอร์มหนองหญ้ยม้า"/>
      <sheetName val="ฟอਣ์มบ้านบุ่ਇ"/>
      <sheetName val="ฟอร่มกระแสสินธุ์ (2)"/>
      <sheetName val="แบบฟอย์มขุดลอ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คูน้ำ"/>
      <sheetName val="ปรับปรุง"/>
      <sheetName val="ศูนย์ภูพาน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25BASIN"/>
      <sheetName val="10"/>
      <sheetName val="11"/>
      <sheetName val="12"/>
      <sheetName val="13"/>
      <sheetName val="14"/>
      <sheetName val="15"/>
      <sheetName val="16"/>
      <sheetName val="1"/>
      <sheetName val="2"/>
      <sheetName val="3"/>
      <sheetName val="4"/>
      <sheetName val="5"/>
      <sheetName val="6"/>
      <sheetName val="7"/>
      <sheetName val="8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ก"/>
      <sheetName val="ข้อมูลเบื้องต้น"/>
      <sheetName val="กสย11"/>
      <sheetName val="กสย11.1"/>
      <sheetName val="หน้า ปมก"/>
      <sheetName val="ปมก. "/>
      <sheetName val="รายละเอียด"/>
      <sheetName val="อัตราราคาวัสดุ"/>
      <sheetName val="อัตราลูกรังและงานทาง"/>
      <sheetName val="คสล.และวัสดุ"/>
      <sheetName val="ราคาท่อ"/>
      <sheetName val="ค่าขนส่งท่อ"/>
      <sheetName val="กสย11_1"/>
      <sheetName val="อะตราลูกรังและงานทาง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****01"/>
      <sheetName val="ประมาณการ"/>
      <sheetName val="ข้อมูลเบื้องต้น"/>
      <sheetName val="ทำนบดิน 1"/>
      <sheetName val="ทำนบดิน 3"/>
      <sheetName val="ทำนบดิน 4"/>
      <sheetName val="ประมาณการเก่า "/>
      <sheetName val="คสลsp (2)"/>
      <sheetName val="S-SP new"/>
      <sheetName val="unit-p"/>
      <sheetName val="UNIT"/>
      <sheetName val="ราคาวัสดุ"/>
      <sheetName val="KS11"/>
      <sheetName val="KS12 "/>
      <sheetName val="ตารางแยก"/>
      <sheetName val="จัดชื้อ"/>
      <sheetName val="แผนจัดจ้าง "/>
      <sheetName val="ML"/>
      <sheetName val="ราคากลาง1"/>
      <sheetName val="ราคากลาง2"/>
      <sheetName val="ไม้-เหล็ก"/>
      <sheetName val="รากลางจ้างเหมา"/>
      <sheetName val="ข้อมูลเบื้ฬงต้น"/>
      <sheetName val="ఈัఔชื้อ"/>
      <sheetName val="ుผఙจัดจ੉าง "/>
      <sheetName val="ไม้-เษล็ก"/>
      <sheetName val="أากลางจ้างเหม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สรุป"/>
      <sheetName val="สชป.2"/>
      <sheetName val="สชป.5"/>
      <sheetName val="สชป.7 "/>
      <sheetName val="สชป.9 "/>
      <sheetName val="สชป.15"/>
      <sheetName val="สชป.16"/>
      <sheetName val="สำนักเครื่องจักรกล"/>
      <sheetName val="สชป.12"/>
      <sheetName val="สชป.14"/>
      <sheetName val="สำนักพัฒนาโครงสร้างฯ"/>
      <sheetName val="สำนักสำรวจฯ"/>
      <sheetName val="สำนักบริหารโครงการ"/>
      <sheetName val="สชป.8"/>
      <sheetName val="รวมสชป.13-14-15-16"/>
      <sheetName val="สชป.13"/>
      <sheetName val="กองกฎหมาย"/>
      <sheetName val="สำนักออกแบบ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MTEF(รวม)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externalLinkPath" Target="file:///\\Ls-chl-v2329\Share_PSPG\MyData\backup_data\511117\MTEF-490531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E227"/>
  <sheetViews>
    <sheetView view="pageBreakPreview" topLeftCell="A157" workbookViewId="0">
      <selection activeCell="G7" sqref="G7"/>
    </sheetView>
  </sheetViews>
  <sheetFormatPr defaultColWidth="9.140625" defaultRowHeight="23.25"/>
  <cols>
    <col min="1" max="1" width="10.42578125" style="1" bestFit="1" customWidth="1"/>
    <col min="2" max="2" width="11.85546875" style="1" bestFit="1" customWidth="1"/>
    <col min="3" max="3" width="6.28515625" style="1" bestFit="1" customWidth="1"/>
    <col min="4" max="4" width="46.28515625" style="1" customWidth="1"/>
    <col min="5" max="5" width="14.85546875" style="1" customWidth="1"/>
    <col min="6" max="16384" width="9.140625" style="1"/>
  </cols>
  <sheetData>
    <row r="1" spans="1:5" ht="26.25">
      <c r="A1" s="167" t="s">
        <v>55</v>
      </c>
      <c r="B1" s="168"/>
      <c r="C1" s="168"/>
      <c r="D1" s="168"/>
      <c r="E1" s="169"/>
    </row>
    <row r="2" spans="1:5" ht="26.25">
      <c r="A2" s="2" t="s">
        <v>56</v>
      </c>
      <c r="B2" s="2" t="s">
        <v>57</v>
      </c>
      <c r="C2" s="2" t="s">
        <v>58</v>
      </c>
      <c r="D2" s="2" t="s">
        <v>59</v>
      </c>
      <c r="E2" s="2" t="s">
        <v>60</v>
      </c>
    </row>
    <row r="3" spans="1:5">
      <c r="A3" s="3">
        <f t="shared" ref="A3:A66" si="0">INT(E3/100000)</f>
        <v>1</v>
      </c>
      <c r="B3" s="3">
        <f t="shared" ref="B3:B66" si="1">MOD(E3,100000)/1000</f>
        <v>50</v>
      </c>
      <c r="C3" s="3" t="str">
        <f t="shared" ref="C3:C66" si="2">RIGHT(E3,3)</f>
        <v>000</v>
      </c>
      <c r="D3" s="4" t="s">
        <v>61</v>
      </c>
      <c r="E3" s="3" t="s">
        <v>62</v>
      </c>
    </row>
    <row r="4" spans="1:5">
      <c r="A4" s="5">
        <f t="shared" si="0"/>
        <v>1</v>
      </c>
      <c r="B4" s="5">
        <f t="shared" si="1"/>
        <v>50.000999999999998</v>
      </c>
      <c r="C4" s="5" t="str">
        <f t="shared" si="2"/>
        <v>001</v>
      </c>
      <c r="D4" s="6" t="s">
        <v>63</v>
      </c>
      <c r="E4" s="5" t="s">
        <v>64</v>
      </c>
    </row>
    <row r="5" spans="1:5">
      <c r="A5" s="5">
        <f t="shared" si="0"/>
        <v>1</v>
      </c>
      <c r="B5" s="5">
        <f t="shared" si="1"/>
        <v>50.002000000000002</v>
      </c>
      <c r="C5" s="5" t="str">
        <f t="shared" si="2"/>
        <v>002</v>
      </c>
      <c r="D5" s="6" t="s">
        <v>65</v>
      </c>
      <c r="E5" s="5" t="s">
        <v>66</v>
      </c>
    </row>
    <row r="6" spans="1:5">
      <c r="A6" s="5">
        <f t="shared" si="0"/>
        <v>1</v>
      </c>
      <c r="B6" s="5">
        <f t="shared" si="1"/>
        <v>50.003</v>
      </c>
      <c r="C6" s="5" t="str">
        <f t="shared" si="2"/>
        <v>003</v>
      </c>
      <c r="D6" s="6" t="s">
        <v>67</v>
      </c>
      <c r="E6" s="5" t="s">
        <v>68</v>
      </c>
    </row>
    <row r="7" spans="1:5">
      <c r="A7" s="5">
        <f t="shared" si="0"/>
        <v>1</v>
      </c>
      <c r="B7" s="5">
        <f t="shared" si="1"/>
        <v>50.003999999999998</v>
      </c>
      <c r="C7" s="5" t="str">
        <f t="shared" si="2"/>
        <v>004</v>
      </c>
      <c r="D7" s="6" t="s">
        <v>69</v>
      </c>
      <c r="E7" s="5" t="s">
        <v>70</v>
      </c>
    </row>
    <row r="8" spans="1:5">
      <c r="A8" s="5">
        <f t="shared" si="0"/>
        <v>1</v>
      </c>
      <c r="B8" s="5">
        <f t="shared" si="1"/>
        <v>50.005000000000003</v>
      </c>
      <c r="C8" s="5" t="str">
        <f t="shared" si="2"/>
        <v>005</v>
      </c>
      <c r="D8" s="6" t="s">
        <v>71</v>
      </c>
      <c r="E8" s="5" t="s">
        <v>72</v>
      </c>
    </row>
    <row r="9" spans="1:5">
      <c r="A9" s="5">
        <f t="shared" si="0"/>
        <v>1</v>
      </c>
      <c r="B9" s="5">
        <f t="shared" si="1"/>
        <v>50.006</v>
      </c>
      <c r="C9" s="5" t="str">
        <f t="shared" si="2"/>
        <v>006</v>
      </c>
      <c r="D9" s="6" t="s">
        <v>73</v>
      </c>
      <c r="E9" s="5" t="s">
        <v>74</v>
      </c>
    </row>
    <row r="10" spans="1:5">
      <c r="A10" s="5">
        <f t="shared" si="0"/>
        <v>1</v>
      </c>
      <c r="B10" s="5">
        <f t="shared" si="1"/>
        <v>50.006999999999998</v>
      </c>
      <c r="C10" s="5" t="str">
        <f t="shared" si="2"/>
        <v>007</v>
      </c>
      <c r="D10" s="6" t="s">
        <v>75</v>
      </c>
      <c r="E10" s="5" t="s">
        <v>76</v>
      </c>
    </row>
    <row r="11" spans="1:5">
      <c r="A11" s="5">
        <f t="shared" si="0"/>
        <v>1</v>
      </c>
      <c r="B11" s="5">
        <f t="shared" si="1"/>
        <v>50.008000000000003</v>
      </c>
      <c r="C11" s="5" t="str">
        <f t="shared" si="2"/>
        <v>008</v>
      </c>
      <c r="D11" s="6" t="s">
        <v>77</v>
      </c>
      <c r="E11" s="5" t="s">
        <v>78</v>
      </c>
    </row>
    <row r="12" spans="1:5">
      <c r="A12" s="5">
        <f t="shared" si="0"/>
        <v>1</v>
      </c>
      <c r="B12" s="5">
        <f t="shared" si="1"/>
        <v>51.000999999999998</v>
      </c>
      <c r="C12" s="5" t="str">
        <f t="shared" si="2"/>
        <v>001</v>
      </c>
      <c r="D12" s="6" t="s">
        <v>79</v>
      </c>
      <c r="E12" s="5" t="s">
        <v>80</v>
      </c>
    </row>
    <row r="13" spans="1:5">
      <c r="A13" s="5">
        <f t="shared" si="0"/>
        <v>1</v>
      </c>
      <c r="B13" s="5">
        <f t="shared" si="1"/>
        <v>58.000999999999998</v>
      </c>
      <c r="C13" s="5" t="str">
        <f t="shared" si="2"/>
        <v>001</v>
      </c>
      <c r="D13" s="6" t="s">
        <v>81</v>
      </c>
      <c r="E13" s="5" t="s">
        <v>82</v>
      </c>
    </row>
    <row r="14" spans="1:5">
      <c r="A14" s="5">
        <f t="shared" si="0"/>
        <v>2</v>
      </c>
      <c r="B14" s="5">
        <f t="shared" si="1"/>
        <v>52</v>
      </c>
      <c r="C14" s="5" t="str">
        <f t="shared" si="2"/>
        <v>000</v>
      </c>
      <c r="D14" s="6" t="s">
        <v>83</v>
      </c>
      <c r="E14" s="5" t="s">
        <v>84</v>
      </c>
    </row>
    <row r="15" spans="1:5">
      <c r="A15" s="5">
        <f t="shared" si="0"/>
        <v>2</v>
      </c>
      <c r="B15" s="5">
        <f t="shared" si="1"/>
        <v>54.000999999999998</v>
      </c>
      <c r="C15" s="5" t="str">
        <f t="shared" si="2"/>
        <v>001</v>
      </c>
      <c r="D15" s="6" t="s">
        <v>85</v>
      </c>
      <c r="E15" s="5" t="s">
        <v>86</v>
      </c>
    </row>
    <row r="16" spans="1:5">
      <c r="A16" s="5">
        <f t="shared" si="0"/>
        <v>2</v>
      </c>
      <c r="B16" s="5">
        <f t="shared" si="1"/>
        <v>54.002000000000002</v>
      </c>
      <c r="C16" s="5" t="str">
        <f t="shared" si="2"/>
        <v>002</v>
      </c>
      <c r="D16" s="6" t="s">
        <v>87</v>
      </c>
      <c r="E16" s="5" t="s">
        <v>88</v>
      </c>
    </row>
    <row r="17" spans="1:5">
      <c r="A17" s="5">
        <f t="shared" si="0"/>
        <v>2</v>
      </c>
      <c r="B17" s="5">
        <f t="shared" si="1"/>
        <v>54.003</v>
      </c>
      <c r="C17" s="5" t="str">
        <f t="shared" si="2"/>
        <v>003</v>
      </c>
      <c r="D17" s="6" t="s">
        <v>89</v>
      </c>
      <c r="E17" s="5" t="s">
        <v>90</v>
      </c>
    </row>
    <row r="18" spans="1:5">
      <c r="A18" s="5">
        <f t="shared" si="0"/>
        <v>2</v>
      </c>
      <c r="B18" s="5">
        <f t="shared" si="1"/>
        <v>54.003999999999998</v>
      </c>
      <c r="C18" s="5" t="str">
        <f t="shared" si="2"/>
        <v>004</v>
      </c>
      <c r="D18" s="6" t="s">
        <v>91</v>
      </c>
      <c r="E18" s="5" t="s">
        <v>92</v>
      </c>
    </row>
    <row r="19" spans="1:5">
      <c r="A19" s="5">
        <f t="shared" si="0"/>
        <v>2</v>
      </c>
      <c r="B19" s="5">
        <f t="shared" si="1"/>
        <v>55.000999999999998</v>
      </c>
      <c r="C19" s="5" t="str">
        <f t="shared" si="2"/>
        <v>001</v>
      </c>
      <c r="D19" s="6" t="s">
        <v>93</v>
      </c>
      <c r="E19" s="5" t="s">
        <v>94</v>
      </c>
    </row>
    <row r="20" spans="1:5">
      <c r="A20" s="5">
        <f t="shared" si="0"/>
        <v>2</v>
      </c>
      <c r="B20" s="5">
        <f t="shared" si="1"/>
        <v>56.000999999999998</v>
      </c>
      <c r="C20" s="5" t="str">
        <f t="shared" si="2"/>
        <v>001</v>
      </c>
      <c r="D20" s="6" t="s">
        <v>95</v>
      </c>
      <c r="E20" s="5" t="s">
        <v>96</v>
      </c>
    </row>
    <row r="21" spans="1:5">
      <c r="A21" s="5">
        <f t="shared" si="0"/>
        <v>2</v>
      </c>
      <c r="B21" s="5">
        <f t="shared" si="1"/>
        <v>57.000999999999998</v>
      </c>
      <c r="C21" s="5" t="str">
        <f t="shared" si="2"/>
        <v>001</v>
      </c>
      <c r="D21" s="6" t="s">
        <v>97</v>
      </c>
      <c r="E21" s="5" t="s">
        <v>98</v>
      </c>
    </row>
    <row r="22" spans="1:5">
      <c r="A22" s="5">
        <f t="shared" si="0"/>
        <v>2</v>
      </c>
      <c r="B22" s="5">
        <f t="shared" si="1"/>
        <v>57.002000000000002</v>
      </c>
      <c r="C22" s="5" t="str">
        <f t="shared" si="2"/>
        <v>002</v>
      </c>
      <c r="D22" s="6" t="s">
        <v>99</v>
      </c>
      <c r="E22" s="5" t="s">
        <v>100</v>
      </c>
    </row>
    <row r="23" spans="1:5">
      <c r="A23" s="5">
        <f t="shared" si="0"/>
        <v>2</v>
      </c>
      <c r="B23" s="5">
        <f t="shared" si="1"/>
        <v>57.003</v>
      </c>
      <c r="C23" s="5" t="str">
        <f t="shared" si="2"/>
        <v>003</v>
      </c>
      <c r="D23" s="6" t="s">
        <v>101</v>
      </c>
      <c r="E23" s="5" t="s">
        <v>102</v>
      </c>
    </row>
    <row r="24" spans="1:5">
      <c r="A24" s="5">
        <f t="shared" si="0"/>
        <v>3</v>
      </c>
      <c r="B24" s="5">
        <f t="shared" si="1"/>
        <v>53.000999999999998</v>
      </c>
      <c r="C24" s="5" t="str">
        <f t="shared" si="2"/>
        <v>001</v>
      </c>
      <c r="D24" s="6" t="s">
        <v>103</v>
      </c>
      <c r="E24" s="5" t="s">
        <v>104</v>
      </c>
    </row>
    <row r="25" spans="1:5">
      <c r="A25" s="5">
        <f t="shared" si="0"/>
        <v>3</v>
      </c>
      <c r="B25" s="5">
        <f t="shared" si="1"/>
        <v>60.000999999999998</v>
      </c>
      <c r="C25" s="5" t="str">
        <f t="shared" si="2"/>
        <v>001</v>
      </c>
      <c r="D25" s="6" t="s">
        <v>105</v>
      </c>
      <c r="E25" s="5" t="s">
        <v>106</v>
      </c>
    </row>
    <row r="26" spans="1:5">
      <c r="A26" s="5">
        <f t="shared" si="0"/>
        <v>3</v>
      </c>
      <c r="B26" s="5">
        <f t="shared" si="1"/>
        <v>60.002000000000002</v>
      </c>
      <c r="C26" s="5" t="str">
        <f t="shared" si="2"/>
        <v>002</v>
      </c>
      <c r="D26" s="6" t="s">
        <v>804</v>
      </c>
      <c r="E26" s="5" t="s">
        <v>107</v>
      </c>
    </row>
    <row r="27" spans="1:5">
      <c r="A27" s="5">
        <f t="shared" si="0"/>
        <v>3</v>
      </c>
      <c r="B27" s="5">
        <f t="shared" si="1"/>
        <v>65</v>
      </c>
      <c r="C27" s="5" t="str">
        <f t="shared" si="2"/>
        <v>000</v>
      </c>
      <c r="D27" s="6" t="s">
        <v>108</v>
      </c>
      <c r="E27" s="5" t="s">
        <v>109</v>
      </c>
    </row>
    <row r="28" spans="1:5">
      <c r="A28" s="5">
        <f t="shared" si="0"/>
        <v>3</v>
      </c>
      <c r="B28" s="5">
        <f t="shared" si="1"/>
        <v>65.001000000000005</v>
      </c>
      <c r="C28" s="5" t="str">
        <f t="shared" si="2"/>
        <v>001</v>
      </c>
      <c r="D28" s="6" t="s">
        <v>110</v>
      </c>
      <c r="E28" s="5" t="s">
        <v>111</v>
      </c>
    </row>
    <row r="29" spans="1:5">
      <c r="A29" s="5">
        <f t="shared" si="0"/>
        <v>3</v>
      </c>
      <c r="B29" s="5">
        <f t="shared" si="1"/>
        <v>65.001999999999995</v>
      </c>
      <c r="C29" s="5" t="str">
        <f t="shared" si="2"/>
        <v>002</v>
      </c>
      <c r="D29" s="6" t="s">
        <v>112</v>
      </c>
      <c r="E29" s="5" t="s">
        <v>113</v>
      </c>
    </row>
    <row r="30" spans="1:5">
      <c r="A30" s="5">
        <f t="shared" si="0"/>
        <v>3</v>
      </c>
      <c r="B30" s="5">
        <f t="shared" si="1"/>
        <v>65.003</v>
      </c>
      <c r="C30" s="5" t="str">
        <f t="shared" si="2"/>
        <v>003</v>
      </c>
      <c r="D30" s="6" t="s">
        <v>114</v>
      </c>
      <c r="E30" s="5" t="s">
        <v>115</v>
      </c>
    </row>
    <row r="31" spans="1:5">
      <c r="A31" s="5">
        <f t="shared" si="0"/>
        <v>3</v>
      </c>
      <c r="B31" s="5">
        <f t="shared" si="1"/>
        <v>65.004000000000005</v>
      </c>
      <c r="C31" s="5" t="str">
        <f t="shared" si="2"/>
        <v>004</v>
      </c>
      <c r="D31" s="6" t="s">
        <v>116</v>
      </c>
      <c r="E31" s="5" t="s">
        <v>117</v>
      </c>
    </row>
    <row r="32" spans="1:5">
      <c r="A32" s="5">
        <f t="shared" si="0"/>
        <v>3</v>
      </c>
      <c r="B32" s="5">
        <f t="shared" si="1"/>
        <v>65.004999999999995</v>
      </c>
      <c r="C32" s="5" t="str">
        <f t="shared" si="2"/>
        <v>005</v>
      </c>
      <c r="D32" s="6" t="s">
        <v>118</v>
      </c>
      <c r="E32" s="5" t="s">
        <v>119</v>
      </c>
    </row>
    <row r="33" spans="1:5">
      <c r="A33" s="5">
        <f t="shared" si="0"/>
        <v>3</v>
      </c>
      <c r="B33" s="5">
        <f t="shared" si="1"/>
        <v>66.001000000000005</v>
      </c>
      <c r="C33" s="5" t="str">
        <f t="shared" si="2"/>
        <v>001</v>
      </c>
      <c r="D33" s="6" t="s">
        <v>120</v>
      </c>
      <c r="E33" s="5" t="s">
        <v>121</v>
      </c>
    </row>
    <row r="34" spans="1:5">
      <c r="A34" s="5">
        <f t="shared" si="0"/>
        <v>3</v>
      </c>
      <c r="B34" s="5">
        <f t="shared" si="1"/>
        <v>66.001999999999995</v>
      </c>
      <c r="C34" s="5" t="str">
        <f t="shared" si="2"/>
        <v>002</v>
      </c>
      <c r="D34" s="6" t="s">
        <v>122</v>
      </c>
      <c r="E34" s="5" t="s">
        <v>123</v>
      </c>
    </row>
    <row r="35" spans="1:5">
      <c r="A35" s="5">
        <f t="shared" si="0"/>
        <v>3</v>
      </c>
      <c r="B35" s="5">
        <f t="shared" si="1"/>
        <v>66.003</v>
      </c>
      <c r="C35" s="5" t="str">
        <f t="shared" si="2"/>
        <v>003</v>
      </c>
      <c r="D35" s="6" t="s">
        <v>124</v>
      </c>
      <c r="E35" s="5" t="s">
        <v>125</v>
      </c>
    </row>
    <row r="36" spans="1:5">
      <c r="A36" s="5">
        <f t="shared" si="0"/>
        <v>4</v>
      </c>
      <c r="B36" s="5">
        <f t="shared" si="1"/>
        <v>54.000999999999998</v>
      </c>
      <c r="C36" s="5" t="str">
        <f t="shared" si="2"/>
        <v>001</v>
      </c>
      <c r="D36" s="6" t="s">
        <v>126</v>
      </c>
      <c r="E36" s="5" t="s">
        <v>127</v>
      </c>
    </row>
    <row r="37" spans="1:5">
      <c r="A37" s="5">
        <f t="shared" si="0"/>
        <v>4</v>
      </c>
      <c r="B37" s="5">
        <f t="shared" si="1"/>
        <v>54.002000000000002</v>
      </c>
      <c r="C37" s="5" t="str">
        <f t="shared" si="2"/>
        <v>002</v>
      </c>
      <c r="D37" s="6" t="s">
        <v>128</v>
      </c>
      <c r="E37" s="5" t="s">
        <v>129</v>
      </c>
    </row>
    <row r="38" spans="1:5">
      <c r="A38" s="5">
        <f t="shared" si="0"/>
        <v>4</v>
      </c>
      <c r="B38" s="5">
        <f t="shared" si="1"/>
        <v>62</v>
      </c>
      <c r="C38" s="5" t="str">
        <f t="shared" si="2"/>
        <v>000</v>
      </c>
      <c r="D38" s="6" t="s">
        <v>130</v>
      </c>
      <c r="E38" s="5" t="s">
        <v>131</v>
      </c>
    </row>
    <row r="39" spans="1:5">
      <c r="A39" s="5">
        <f t="shared" si="0"/>
        <v>4</v>
      </c>
      <c r="B39" s="5">
        <f t="shared" si="1"/>
        <v>62.000999999999998</v>
      </c>
      <c r="C39" s="5" t="str">
        <f t="shared" si="2"/>
        <v>001</v>
      </c>
      <c r="D39" s="6" t="s">
        <v>132</v>
      </c>
      <c r="E39" s="5" t="s">
        <v>133</v>
      </c>
    </row>
    <row r="40" spans="1:5">
      <c r="A40" s="5">
        <f t="shared" si="0"/>
        <v>4</v>
      </c>
      <c r="B40" s="5">
        <f t="shared" si="1"/>
        <v>62.002000000000002</v>
      </c>
      <c r="C40" s="5" t="str">
        <f t="shared" si="2"/>
        <v>002</v>
      </c>
      <c r="D40" s="6" t="s">
        <v>134</v>
      </c>
      <c r="E40" s="5" t="s">
        <v>135</v>
      </c>
    </row>
    <row r="41" spans="1:5">
      <c r="A41" s="5">
        <f t="shared" si="0"/>
        <v>4</v>
      </c>
      <c r="B41" s="5">
        <f t="shared" si="1"/>
        <v>62.003</v>
      </c>
      <c r="C41" s="5" t="str">
        <f t="shared" si="2"/>
        <v>003</v>
      </c>
      <c r="D41" s="6" t="s">
        <v>136</v>
      </c>
      <c r="E41" s="5" t="s">
        <v>137</v>
      </c>
    </row>
    <row r="42" spans="1:5">
      <c r="A42" s="5">
        <f t="shared" si="0"/>
        <v>4</v>
      </c>
      <c r="B42" s="5">
        <f t="shared" si="1"/>
        <v>63.000999999999998</v>
      </c>
      <c r="C42" s="5" t="str">
        <f t="shared" si="2"/>
        <v>001</v>
      </c>
      <c r="D42" s="6" t="s">
        <v>138</v>
      </c>
      <c r="E42" s="5" t="s">
        <v>139</v>
      </c>
    </row>
    <row r="43" spans="1:5">
      <c r="A43" s="5">
        <f t="shared" si="0"/>
        <v>4</v>
      </c>
      <c r="B43" s="5">
        <f t="shared" si="1"/>
        <v>64.001000000000005</v>
      </c>
      <c r="C43" s="5" t="str">
        <f t="shared" si="2"/>
        <v>001</v>
      </c>
      <c r="D43" s="6" t="s">
        <v>140</v>
      </c>
      <c r="E43" s="5" t="s">
        <v>141</v>
      </c>
    </row>
    <row r="44" spans="1:5">
      <c r="A44" s="5">
        <f t="shared" si="0"/>
        <v>4</v>
      </c>
      <c r="B44" s="5">
        <f t="shared" si="1"/>
        <v>64.001999999999995</v>
      </c>
      <c r="C44" s="5" t="str">
        <f t="shared" si="2"/>
        <v>002</v>
      </c>
      <c r="D44" s="6" t="s">
        <v>142</v>
      </c>
      <c r="E44" s="5" t="s">
        <v>143</v>
      </c>
    </row>
    <row r="45" spans="1:5">
      <c r="A45" s="5">
        <f t="shared" si="0"/>
        <v>4</v>
      </c>
      <c r="B45" s="5">
        <f t="shared" si="1"/>
        <v>64.003</v>
      </c>
      <c r="C45" s="5" t="str">
        <f t="shared" si="2"/>
        <v>003</v>
      </c>
      <c r="D45" s="6" t="s">
        <v>144</v>
      </c>
      <c r="E45" s="5" t="s">
        <v>145</v>
      </c>
    </row>
    <row r="46" spans="1:5">
      <c r="A46" s="5">
        <f t="shared" si="0"/>
        <v>5</v>
      </c>
      <c r="B46" s="5">
        <f t="shared" si="1"/>
        <v>39.000999999999998</v>
      </c>
      <c r="C46" s="5" t="str">
        <f t="shared" si="2"/>
        <v>001</v>
      </c>
      <c r="D46" s="6" t="s">
        <v>146</v>
      </c>
      <c r="E46" s="5" t="s">
        <v>147</v>
      </c>
    </row>
    <row r="47" spans="1:5">
      <c r="A47" s="5">
        <f t="shared" si="0"/>
        <v>5</v>
      </c>
      <c r="B47" s="5">
        <f t="shared" si="1"/>
        <v>39.002000000000002</v>
      </c>
      <c r="C47" s="5" t="str">
        <f t="shared" si="2"/>
        <v>002</v>
      </c>
      <c r="D47" s="6" t="s">
        <v>148</v>
      </c>
      <c r="E47" s="5" t="s">
        <v>149</v>
      </c>
    </row>
    <row r="48" spans="1:5">
      <c r="A48" s="5">
        <f t="shared" si="0"/>
        <v>5</v>
      </c>
      <c r="B48" s="5">
        <f t="shared" si="1"/>
        <v>39.003</v>
      </c>
      <c r="C48" s="5" t="str">
        <f t="shared" si="2"/>
        <v>003</v>
      </c>
      <c r="D48" s="6" t="s">
        <v>150</v>
      </c>
      <c r="E48" s="5" t="s">
        <v>151</v>
      </c>
    </row>
    <row r="49" spans="1:5">
      <c r="A49" s="5">
        <f t="shared" si="0"/>
        <v>5</v>
      </c>
      <c r="B49" s="5">
        <f t="shared" si="1"/>
        <v>41</v>
      </c>
      <c r="C49" s="5" t="str">
        <f t="shared" si="2"/>
        <v>000</v>
      </c>
      <c r="D49" s="6" t="s">
        <v>152</v>
      </c>
      <c r="E49" s="5" t="s">
        <v>153</v>
      </c>
    </row>
    <row r="50" spans="1:5">
      <c r="A50" s="5">
        <f t="shared" si="0"/>
        <v>5</v>
      </c>
      <c r="B50" s="5">
        <f t="shared" si="1"/>
        <v>41.000999999999998</v>
      </c>
      <c r="C50" s="5" t="str">
        <f t="shared" si="2"/>
        <v>001</v>
      </c>
      <c r="D50" s="6" t="s">
        <v>154</v>
      </c>
      <c r="E50" s="5" t="s">
        <v>155</v>
      </c>
    </row>
    <row r="51" spans="1:5">
      <c r="A51" s="5">
        <f t="shared" si="0"/>
        <v>5</v>
      </c>
      <c r="B51" s="5">
        <f t="shared" si="1"/>
        <v>41.002000000000002</v>
      </c>
      <c r="C51" s="5" t="str">
        <f t="shared" si="2"/>
        <v>002</v>
      </c>
      <c r="D51" s="6" t="s">
        <v>156</v>
      </c>
      <c r="E51" s="5" t="s">
        <v>157</v>
      </c>
    </row>
    <row r="52" spans="1:5">
      <c r="A52" s="5">
        <f t="shared" si="0"/>
        <v>5</v>
      </c>
      <c r="B52" s="5">
        <f t="shared" si="1"/>
        <v>42.000999999999998</v>
      </c>
      <c r="C52" s="5" t="str">
        <f t="shared" si="2"/>
        <v>001</v>
      </c>
      <c r="D52" s="6" t="s">
        <v>158</v>
      </c>
      <c r="E52" s="5" t="s">
        <v>159</v>
      </c>
    </row>
    <row r="53" spans="1:5">
      <c r="A53" s="5">
        <f t="shared" si="0"/>
        <v>5</v>
      </c>
      <c r="B53" s="5">
        <f t="shared" si="1"/>
        <v>43.000999999999998</v>
      </c>
      <c r="C53" s="5" t="str">
        <f t="shared" si="2"/>
        <v>001</v>
      </c>
      <c r="D53" s="6" t="s">
        <v>160</v>
      </c>
      <c r="E53" s="5" t="s">
        <v>161</v>
      </c>
    </row>
    <row r="54" spans="1:5">
      <c r="A54" s="5">
        <f t="shared" si="0"/>
        <v>5</v>
      </c>
      <c r="B54" s="5">
        <f t="shared" si="1"/>
        <v>47.000999999999998</v>
      </c>
      <c r="C54" s="5" t="str">
        <f t="shared" si="2"/>
        <v>001</v>
      </c>
      <c r="D54" s="6" t="s">
        <v>162</v>
      </c>
      <c r="E54" s="5" t="s">
        <v>163</v>
      </c>
    </row>
    <row r="55" spans="1:5">
      <c r="A55" s="5">
        <f t="shared" si="0"/>
        <v>5</v>
      </c>
      <c r="B55" s="5">
        <f t="shared" si="1"/>
        <v>47.002000000000002</v>
      </c>
      <c r="C55" s="5" t="str">
        <f t="shared" si="2"/>
        <v>002</v>
      </c>
      <c r="D55" s="6" t="s">
        <v>164</v>
      </c>
      <c r="E55" s="5" t="s">
        <v>165</v>
      </c>
    </row>
    <row r="56" spans="1:5">
      <c r="A56" s="5">
        <f t="shared" si="0"/>
        <v>5</v>
      </c>
      <c r="B56" s="5">
        <f t="shared" si="1"/>
        <v>47.003</v>
      </c>
      <c r="C56" s="5" t="str">
        <f t="shared" si="2"/>
        <v>003</v>
      </c>
      <c r="D56" s="6" t="s">
        <v>166</v>
      </c>
      <c r="E56" s="5" t="s">
        <v>167</v>
      </c>
    </row>
    <row r="57" spans="1:5">
      <c r="A57" s="5">
        <f t="shared" si="0"/>
        <v>5</v>
      </c>
      <c r="B57" s="5">
        <f t="shared" si="1"/>
        <v>47.003999999999998</v>
      </c>
      <c r="C57" s="5" t="str">
        <f t="shared" si="2"/>
        <v>004</v>
      </c>
      <c r="D57" s="6" t="s">
        <v>168</v>
      </c>
      <c r="E57" s="5" t="s">
        <v>169</v>
      </c>
    </row>
    <row r="58" spans="1:5">
      <c r="A58" s="5">
        <f t="shared" si="0"/>
        <v>6</v>
      </c>
      <c r="B58" s="5">
        <f t="shared" si="1"/>
        <v>36.000999999999998</v>
      </c>
      <c r="C58" s="5" t="str">
        <f t="shared" si="2"/>
        <v>001</v>
      </c>
      <c r="D58" s="6" t="s">
        <v>170</v>
      </c>
      <c r="E58" s="5" t="s">
        <v>171</v>
      </c>
    </row>
    <row r="59" spans="1:5">
      <c r="A59" s="5">
        <f t="shared" si="0"/>
        <v>6</v>
      </c>
      <c r="B59" s="5">
        <f t="shared" si="1"/>
        <v>40</v>
      </c>
      <c r="C59" s="5" t="str">
        <f t="shared" si="2"/>
        <v>000</v>
      </c>
      <c r="D59" s="6" t="s">
        <v>172</v>
      </c>
      <c r="E59" s="5" t="s">
        <v>173</v>
      </c>
    </row>
    <row r="60" spans="1:5">
      <c r="A60" s="5">
        <f t="shared" si="0"/>
        <v>6</v>
      </c>
      <c r="B60" s="5">
        <f t="shared" si="1"/>
        <v>40.000999999999998</v>
      </c>
      <c r="C60" s="5" t="str">
        <f t="shared" si="2"/>
        <v>001</v>
      </c>
      <c r="D60" s="6" t="s">
        <v>174</v>
      </c>
      <c r="E60" s="5" t="s">
        <v>175</v>
      </c>
    </row>
    <row r="61" spans="1:5">
      <c r="A61" s="5">
        <f t="shared" si="0"/>
        <v>6</v>
      </c>
      <c r="B61" s="5">
        <f t="shared" si="1"/>
        <v>40.002000000000002</v>
      </c>
      <c r="C61" s="5" t="str">
        <f t="shared" si="2"/>
        <v>002</v>
      </c>
      <c r="D61" s="6" t="s">
        <v>176</v>
      </c>
      <c r="E61" s="5" t="s">
        <v>177</v>
      </c>
    </row>
    <row r="62" spans="1:5">
      <c r="A62" s="5">
        <f t="shared" si="0"/>
        <v>6</v>
      </c>
      <c r="B62" s="5">
        <f t="shared" si="1"/>
        <v>40.003</v>
      </c>
      <c r="C62" s="5" t="str">
        <f t="shared" si="2"/>
        <v>003</v>
      </c>
      <c r="D62" s="6" t="s">
        <v>178</v>
      </c>
      <c r="E62" s="5" t="s">
        <v>179</v>
      </c>
    </row>
    <row r="63" spans="1:5">
      <c r="A63" s="5">
        <f t="shared" si="0"/>
        <v>6</v>
      </c>
      <c r="B63" s="5">
        <f t="shared" si="1"/>
        <v>40.003999999999998</v>
      </c>
      <c r="C63" s="5" t="str">
        <f t="shared" si="2"/>
        <v>004</v>
      </c>
      <c r="D63" s="6" t="s">
        <v>180</v>
      </c>
      <c r="E63" s="5" t="s">
        <v>181</v>
      </c>
    </row>
    <row r="64" spans="1:5">
      <c r="A64" s="5">
        <f t="shared" si="0"/>
        <v>6</v>
      </c>
      <c r="B64" s="5">
        <f t="shared" si="1"/>
        <v>44.000999999999998</v>
      </c>
      <c r="C64" s="5" t="str">
        <f t="shared" si="2"/>
        <v>001</v>
      </c>
      <c r="D64" s="6" t="s">
        <v>182</v>
      </c>
      <c r="E64" s="5" t="s">
        <v>183</v>
      </c>
    </row>
    <row r="65" spans="1:5">
      <c r="A65" s="5">
        <f t="shared" si="0"/>
        <v>6</v>
      </c>
      <c r="B65" s="5">
        <f t="shared" si="1"/>
        <v>44.002000000000002</v>
      </c>
      <c r="C65" s="5" t="str">
        <f t="shared" si="2"/>
        <v>002</v>
      </c>
      <c r="D65" s="6" t="s">
        <v>184</v>
      </c>
      <c r="E65" s="5" t="s">
        <v>185</v>
      </c>
    </row>
    <row r="66" spans="1:5">
      <c r="A66" s="5">
        <f t="shared" si="0"/>
        <v>6</v>
      </c>
      <c r="B66" s="5">
        <f t="shared" si="1"/>
        <v>45.000999999999998</v>
      </c>
      <c r="C66" s="5" t="str">
        <f t="shared" si="2"/>
        <v>001</v>
      </c>
      <c r="D66" s="6" t="s">
        <v>186</v>
      </c>
      <c r="E66" s="5" t="s">
        <v>187</v>
      </c>
    </row>
    <row r="67" spans="1:5">
      <c r="A67" s="5">
        <f t="shared" ref="A67:A130" si="3">INT(E67/100000)</f>
        <v>6</v>
      </c>
      <c r="B67" s="5">
        <f t="shared" ref="B67:B130" si="4">MOD(E67,100000)/1000</f>
        <v>46.000999999999998</v>
      </c>
      <c r="C67" s="5" t="str">
        <f t="shared" ref="C67:C130" si="5">RIGHT(E67,3)</f>
        <v>001</v>
      </c>
      <c r="D67" s="6" t="s">
        <v>188</v>
      </c>
      <c r="E67" s="5" t="s">
        <v>189</v>
      </c>
    </row>
    <row r="68" spans="1:5">
      <c r="A68" s="5">
        <f t="shared" si="3"/>
        <v>6</v>
      </c>
      <c r="B68" s="5">
        <f t="shared" si="4"/>
        <v>46.002000000000002</v>
      </c>
      <c r="C68" s="5" t="str">
        <f t="shared" si="5"/>
        <v>002</v>
      </c>
      <c r="D68" s="6" t="s">
        <v>190</v>
      </c>
      <c r="E68" s="5" t="s">
        <v>191</v>
      </c>
    </row>
    <row r="69" spans="1:5">
      <c r="A69" s="5">
        <f t="shared" si="3"/>
        <v>6</v>
      </c>
      <c r="B69" s="5">
        <f t="shared" si="4"/>
        <v>46.002000000000002</v>
      </c>
      <c r="C69" s="5" t="str">
        <f t="shared" si="5"/>
        <v>002</v>
      </c>
      <c r="D69" s="6" t="s">
        <v>192</v>
      </c>
      <c r="E69" s="5" t="s">
        <v>191</v>
      </c>
    </row>
    <row r="70" spans="1:5">
      <c r="A70" s="5">
        <f t="shared" si="3"/>
        <v>7</v>
      </c>
      <c r="B70" s="5">
        <f t="shared" si="4"/>
        <v>34</v>
      </c>
      <c r="C70" s="5" t="str">
        <f t="shared" si="5"/>
        <v>000</v>
      </c>
      <c r="D70" s="6" t="s">
        <v>193</v>
      </c>
      <c r="E70" s="5" t="s">
        <v>194</v>
      </c>
    </row>
    <row r="71" spans="1:5">
      <c r="A71" s="5">
        <f t="shared" si="3"/>
        <v>7</v>
      </c>
      <c r="B71" s="5">
        <f t="shared" si="4"/>
        <v>34.000999999999998</v>
      </c>
      <c r="C71" s="5" t="str">
        <f t="shared" si="5"/>
        <v>001</v>
      </c>
      <c r="D71" s="6" t="s">
        <v>195</v>
      </c>
      <c r="E71" s="5" t="s">
        <v>196</v>
      </c>
    </row>
    <row r="72" spans="1:5">
      <c r="A72" s="5">
        <f t="shared" si="3"/>
        <v>7</v>
      </c>
      <c r="B72" s="5">
        <f t="shared" si="4"/>
        <v>34.002000000000002</v>
      </c>
      <c r="C72" s="5" t="str">
        <f t="shared" si="5"/>
        <v>002</v>
      </c>
      <c r="D72" s="6" t="s">
        <v>197</v>
      </c>
      <c r="E72" s="5" t="s">
        <v>198</v>
      </c>
    </row>
    <row r="73" spans="1:5">
      <c r="A73" s="5">
        <f t="shared" si="3"/>
        <v>7</v>
      </c>
      <c r="B73" s="5">
        <f t="shared" si="4"/>
        <v>34.003</v>
      </c>
      <c r="C73" s="5" t="str">
        <f t="shared" si="5"/>
        <v>003</v>
      </c>
      <c r="D73" s="6" t="s">
        <v>199</v>
      </c>
      <c r="E73" s="5" t="s">
        <v>200</v>
      </c>
    </row>
    <row r="74" spans="1:5">
      <c r="A74" s="5">
        <f t="shared" si="3"/>
        <v>7</v>
      </c>
      <c r="B74" s="5">
        <f t="shared" si="4"/>
        <v>34.003999999999998</v>
      </c>
      <c r="C74" s="5" t="str">
        <f t="shared" si="5"/>
        <v>004</v>
      </c>
      <c r="D74" s="6" t="s">
        <v>201</v>
      </c>
      <c r="E74" s="5" t="s">
        <v>202</v>
      </c>
    </row>
    <row r="75" spans="1:5">
      <c r="A75" s="5">
        <f t="shared" si="3"/>
        <v>7</v>
      </c>
      <c r="B75" s="5">
        <f t="shared" si="4"/>
        <v>35.000999999999998</v>
      </c>
      <c r="C75" s="5" t="str">
        <f t="shared" si="5"/>
        <v>001</v>
      </c>
      <c r="D75" s="6" t="s">
        <v>203</v>
      </c>
      <c r="E75" s="5" t="s">
        <v>204</v>
      </c>
    </row>
    <row r="76" spans="1:5">
      <c r="A76" s="5">
        <f t="shared" si="3"/>
        <v>7</v>
      </c>
      <c r="B76" s="5">
        <f t="shared" si="4"/>
        <v>37.000999999999998</v>
      </c>
      <c r="C76" s="5" t="str">
        <f t="shared" si="5"/>
        <v>001</v>
      </c>
      <c r="D76" s="6" t="s">
        <v>205</v>
      </c>
      <c r="E76" s="5" t="s">
        <v>206</v>
      </c>
    </row>
    <row r="77" spans="1:5">
      <c r="A77" s="5">
        <f t="shared" si="3"/>
        <v>7</v>
      </c>
      <c r="B77" s="5">
        <f t="shared" si="4"/>
        <v>48.000999999999998</v>
      </c>
      <c r="C77" s="5" t="str">
        <f t="shared" si="5"/>
        <v>001</v>
      </c>
      <c r="D77" s="6" t="s">
        <v>207</v>
      </c>
      <c r="E77" s="5" t="s">
        <v>208</v>
      </c>
    </row>
    <row r="78" spans="1:5">
      <c r="A78" s="5">
        <f t="shared" si="3"/>
        <v>7</v>
      </c>
      <c r="B78" s="5">
        <f t="shared" si="4"/>
        <v>48.002000000000002</v>
      </c>
      <c r="C78" s="5" t="str">
        <f t="shared" si="5"/>
        <v>002</v>
      </c>
      <c r="D78" s="6" t="s">
        <v>209</v>
      </c>
      <c r="E78" s="5" t="s">
        <v>210</v>
      </c>
    </row>
    <row r="79" spans="1:5">
      <c r="A79" s="5">
        <f t="shared" si="3"/>
        <v>7</v>
      </c>
      <c r="B79" s="5">
        <f t="shared" si="4"/>
        <v>49.000999999999998</v>
      </c>
      <c r="C79" s="5" t="str">
        <f t="shared" si="5"/>
        <v>001</v>
      </c>
      <c r="D79" s="6" t="s">
        <v>211</v>
      </c>
      <c r="E79" s="5" t="s">
        <v>212</v>
      </c>
    </row>
    <row r="80" spans="1:5">
      <c r="A80" s="5">
        <f t="shared" si="3"/>
        <v>8</v>
      </c>
      <c r="B80" s="5">
        <f t="shared" si="4"/>
        <v>30</v>
      </c>
      <c r="C80" s="5" t="str">
        <f t="shared" si="5"/>
        <v>000</v>
      </c>
      <c r="D80" s="6" t="s">
        <v>213</v>
      </c>
      <c r="E80" s="5" t="s">
        <v>214</v>
      </c>
    </row>
    <row r="81" spans="1:5">
      <c r="A81" s="5">
        <f t="shared" si="3"/>
        <v>8</v>
      </c>
      <c r="B81" s="5">
        <f t="shared" si="4"/>
        <v>30.001000000000001</v>
      </c>
      <c r="C81" s="5" t="str">
        <f t="shared" si="5"/>
        <v>001</v>
      </c>
      <c r="D81" s="6" t="s">
        <v>215</v>
      </c>
      <c r="E81" s="5" t="s">
        <v>216</v>
      </c>
    </row>
    <row r="82" spans="1:5">
      <c r="A82" s="5">
        <f t="shared" si="3"/>
        <v>8</v>
      </c>
      <c r="B82" s="5">
        <f t="shared" si="4"/>
        <v>30.001999999999999</v>
      </c>
      <c r="C82" s="5" t="str">
        <f t="shared" si="5"/>
        <v>002</v>
      </c>
      <c r="D82" s="6" t="s">
        <v>217</v>
      </c>
      <c r="E82" s="5" t="s">
        <v>218</v>
      </c>
    </row>
    <row r="83" spans="1:5">
      <c r="A83" s="5">
        <f t="shared" si="3"/>
        <v>8</v>
      </c>
      <c r="B83" s="5">
        <f t="shared" si="4"/>
        <v>30.003</v>
      </c>
      <c r="C83" s="5" t="str">
        <f t="shared" si="5"/>
        <v>003</v>
      </c>
      <c r="D83" s="6" t="s">
        <v>219</v>
      </c>
      <c r="E83" s="5" t="s">
        <v>220</v>
      </c>
    </row>
    <row r="84" spans="1:5">
      <c r="A84" s="5">
        <f t="shared" si="3"/>
        <v>8</v>
      </c>
      <c r="B84" s="5">
        <f t="shared" si="4"/>
        <v>30.004000000000001</v>
      </c>
      <c r="C84" s="5" t="str">
        <f t="shared" si="5"/>
        <v>004</v>
      </c>
      <c r="D84" s="6" t="s">
        <v>221</v>
      </c>
      <c r="E84" s="5" t="s">
        <v>222</v>
      </c>
    </row>
    <row r="85" spans="1:5">
      <c r="A85" s="5">
        <f t="shared" si="3"/>
        <v>8</v>
      </c>
      <c r="B85" s="5">
        <f t="shared" si="4"/>
        <v>30.004999999999999</v>
      </c>
      <c r="C85" s="5" t="str">
        <f t="shared" si="5"/>
        <v>005</v>
      </c>
      <c r="D85" s="6" t="s">
        <v>223</v>
      </c>
      <c r="E85" s="5" t="s">
        <v>224</v>
      </c>
    </row>
    <row r="86" spans="1:5">
      <c r="A86" s="5">
        <f t="shared" si="3"/>
        <v>8</v>
      </c>
      <c r="B86" s="5">
        <f t="shared" si="4"/>
        <v>30.006</v>
      </c>
      <c r="C86" s="5" t="str">
        <f t="shared" si="5"/>
        <v>006</v>
      </c>
      <c r="D86" s="6" t="s">
        <v>225</v>
      </c>
      <c r="E86" s="5" t="s">
        <v>226</v>
      </c>
    </row>
    <row r="87" spans="1:5">
      <c r="A87" s="5">
        <f t="shared" si="3"/>
        <v>8</v>
      </c>
      <c r="B87" s="5">
        <f t="shared" si="4"/>
        <v>30.007000000000001</v>
      </c>
      <c r="C87" s="5" t="str">
        <f t="shared" si="5"/>
        <v>007</v>
      </c>
      <c r="D87" s="6" t="s">
        <v>227</v>
      </c>
      <c r="E87" s="5" t="s">
        <v>228</v>
      </c>
    </row>
    <row r="88" spans="1:5">
      <c r="A88" s="5">
        <f t="shared" si="3"/>
        <v>8</v>
      </c>
      <c r="B88" s="5">
        <f t="shared" si="4"/>
        <v>30.007999999999999</v>
      </c>
      <c r="C88" s="5" t="str">
        <f t="shared" si="5"/>
        <v>008</v>
      </c>
      <c r="D88" s="6" t="s">
        <v>229</v>
      </c>
      <c r="E88" s="5" t="s">
        <v>230</v>
      </c>
    </row>
    <row r="89" spans="1:5">
      <c r="A89" s="5">
        <f t="shared" si="3"/>
        <v>8</v>
      </c>
      <c r="B89" s="5">
        <f t="shared" si="4"/>
        <v>30.009</v>
      </c>
      <c r="C89" s="5" t="str">
        <f t="shared" si="5"/>
        <v>009</v>
      </c>
      <c r="D89" s="6" t="s">
        <v>231</v>
      </c>
      <c r="E89" s="5" t="s">
        <v>232</v>
      </c>
    </row>
    <row r="90" spans="1:5">
      <c r="A90" s="5">
        <f t="shared" si="3"/>
        <v>8</v>
      </c>
      <c r="B90" s="5">
        <f t="shared" si="4"/>
        <v>31.001000000000001</v>
      </c>
      <c r="C90" s="5" t="str">
        <f t="shared" si="5"/>
        <v>001</v>
      </c>
      <c r="D90" s="6" t="s">
        <v>233</v>
      </c>
      <c r="E90" s="5" t="s">
        <v>234</v>
      </c>
    </row>
    <row r="91" spans="1:5">
      <c r="A91" s="5">
        <f t="shared" si="3"/>
        <v>8</v>
      </c>
      <c r="B91" s="5">
        <f t="shared" si="4"/>
        <v>31.001999999999999</v>
      </c>
      <c r="C91" s="5" t="str">
        <f t="shared" si="5"/>
        <v>002</v>
      </c>
      <c r="D91" s="6" t="s">
        <v>235</v>
      </c>
      <c r="E91" s="5" t="s">
        <v>236</v>
      </c>
    </row>
    <row r="92" spans="1:5">
      <c r="A92" s="5">
        <f t="shared" si="3"/>
        <v>8</v>
      </c>
      <c r="B92" s="5">
        <f t="shared" si="4"/>
        <v>32.000999999999998</v>
      </c>
      <c r="C92" s="5" t="str">
        <f t="shared" si="5"/>
        <v>001</v>
      </c>
      <c r="D92" s="6" t="s">
        <v>237</v>
      </c>
      <c r="E92" s="5" t="s">
        <v>238</v>
      </c>
    </row>
    <row r="93" spans="1:5">
      <c r="A93" s="5">
        <f t="shared" si="3"/>
        <v>8</v>
      </c>
      <c r="B93" s="5">
        <f t="shared" si="4"/>
        <v>33.000999999999998</v>
      </c>
      <c r="C93" s="5" t="str">
        <f t="shared" si="5"/>
        <v>001</v>
      </c>
      <c r="D93" s="6" t="s">
        <v>239</v>
      </c>
      <c r="E93" s="5" t="s">
        <v>240</v>
      </c>
    </row>
    <row r="94" spans="1:5">
      <c r="A94" s="5">
        <f t="shared" si="3"/>
        <v>9</v>
      </c>
      <c r="B94" s="5">
        <f t="shared" si="4"/>
        <v>20</v>
      </c>
      <c r="C94" s="5" t="str">
        <f t="shared" si="5"/>
        <v>000</v>
      </c>
      <c r="D94" s="6" t="s">
        <v>241</v>
      </c>
      <c r="E94" s="5" t="s">
        <v>242</v>
      </c>
    </row>
    <row r="95" spans="1:5">
      <c r="A95" s="5">
        <f t="shared" si="3"/>
        <v>9</v>
      </c>
      <c r="B95" s="5">
        <f t="shared" si="4"/>
        <v>20.001000000000001</v>
      </c>
      <c r="C95" s="5" t="str">
        <f t="shared" si="5"/>
        <v>001</v>
      </c>
      <c r="D95" s="6" t="s">
        <v>243</v>
      </c>
      <c r="E95" s="5" t="s">
        <v>244</v>
      </c>
    </row>
    <row r="96" spans="1:5">
      <c r="A96" s="5">
        <f t="shared" si="3"/>
        <v>9</v>
      </c>
      <c r="B96" s="5">
        <f t="shared" si="4"/>
        <v>20.001999999999999</v>
      </c>
      <c r="C96" s="5" t="str">
        <f t="shared" si="5"/>
        <v>002</v>
      </c>
      <c r="D96" s="6" t="s">
        <v>245</v>
      </c>
      <c r="E96" s="5" t="s">
        <v>246</v>
      </c>
    </row>
    <row r="97" spans="1:5">
      <c r="A97" s="5">
        <f t="shared" si="3"/>
        <v>9</v>
      </c>
      <c r="B97" s="5">
        <f t="shared" si="4"/>
        <v>20.003</v>
      </c>
      <c r="C97" s="5" t="str">
        <f t="shared" si="5"/>
        <v>003</v>
      </c>
      <c r="D97" s="6" t="s">
        <v>247</v>
      </c>
      <c r="E97" s="5" t="s">
        <v>248</v>
      </c>
    </row>
    <row r="98" spans="1:5">
      <c r="A98" s="5">
        <f t="shared" si="3"/>
        <v>9</v>
      </c>
      <c r="B98" s="5">
        <f t="shared" si="4"/>
        <v>21.001000000000001</v>
      </c>
      <c r="C98" s="5" t="str">
        <f t="shared" si="5"/>
        <v>001</v>
      </c>
      <c r="D98" s="6" t="s">
        <v>249</v>
      </c>
      <c r="E98" s="5" t="s">
        <v>250</v>
      </c>
    </row>
    <row r="99" spans="1:5">
      <c r="A99" s="5">
        <f t="shared" si="3"/>
        <v>9</v>
      </c>
      <c r="B99" s="5">
        <f t="shared" si="4"/>
        <v>21.001999999999999</v>
      </c>
      <c r="C99" s="5" t="str">
        <f t="shared" si="5"/>
        <v>002</v>
      </c>
      <c r="D99" s="6" t="s">
        <v>251</v>
      </c>
      <c r="E99" s="5" t="s">
        <v>252</v>
      </c>
    </row>
    <row r="100" spans="1:5">
      <c r="A100" s="5">
        <f t="shared" si="3"/>
        <v>9</v>
      </c>
      <c r="B100" s="5">
        <f t="shared" si="4"/>
        <v>22.001000000000001</v>
      </c>
      <c r="C100" s="5" t="str">
        <f t="shared" si="5"/>
        <v>001</v>
      </c>
      <c r="D100" s="6" t="s">
        <v>253</v>
      </c>
      <c r="E100" s="5" t="s">
        <v>254</v>
      </c>
    </row>
    <row r="101" spans="1:5">
      <c r="A101" s="5">
        <f t="shared" si="3"/>
        <v>9</v>
      </c>
      <c r="B101" s="5">
        <f t="shared" si="4"/>
        <v>23.001000000000001</v>
      </c>
      <c r="C101" s="5" t="str">
        <f t="shared" si="5"/>
        <v>001</v>
      </c>
      <c r="D101" s="6" t="s">
        <v>255</v>
      </c>
      <c r="E101" s="5" t="s">
        <v>256</v>
      </c>
    </row>
    <row r="102" spans="1:5">
      <c r="A102" s="5">
        <f t="shared" si="3"/>
        <v>9</v>
      </c>
      <c r="B102" s="5">
        <f t="shared" si="4"/>
        <v>24.001000000000001</v>
      </c>
      <c r="C102" s="5" t="str">
        <f t="shared" si="5"/>
        <v>001</v>
      </c>
      <c r="D102" s="6" t="s">
        <v>257</v>
      </c>
      <c r="E102" s="5" t="s">
        <v>258</v>
      </c>
    </row>
    <row r="103" spans="1:5">
      <c r="A103" s="5">
        <f t="shared" si="3"/>
        <v>9</v>
      </c>
      <c r="B103" s="5">
        <f t="shared" si="4"/>
        <v>24.001999999999999</v>
      </c>
      <c r="C103" s="5" t="str">
        <f t="shared" si="5"/>
        <v>002</v>
      </c>
      <c r="D103" s="6" t="s">
        <v>259</v>
      </c>
      <c r="E103" s="5" t="s">
        <v>260</v>
      </c>
    </row>
    <row r="104" spans="1:5">
      <c r="A104" s="5">
        <f t="shared" si="3"/>
        <v>9</v>
      </c>
      <c r="B104" s="5">
        <f t="shared" si="4"/>
        <v>25.001000000000001</v>
      </c>
      <c r="C104" s="5" t="str">
        <f t="shared" si="5"/>
        <v>001</v>
      </c>
      <c r="D104" s="6" t="s">
        <v>261</v>
      </c>
      <c r="E104" s="5" t="s">
        <v>262</v>
      </c>
    </row>
    <row r="105" spans="1:5">
      <c r="A105" s="5">
        <f t="shared" si="3"/>
        <v>9</v>
      </c>
      <c r="B105" s="5">
        <f t="shared" si="4"/>
        <v>25.001999999999999</v>
      </c>
      <c r="C105" s="5" t="str">
        <f t="shared" si="5"/>
        <v>002</v>
      </c>
      <c r="D105" s="6" t="s">
        <v>263</v>
      </c>
      <c r="E105" s="5" t="s">
        <v>264</v>
      </c>
    </row>
    <row r="106" spans="1:5">
      <c r="A106" s="5">
        <f t="shared" si="3"/>
        <v>9</v>
      </c>
      <c r="B106" s="5">
        <f t="shared" si="4"/>
        <v>26.001000000000001</v>
      </c>
      <c r="C106" s="5" t="str">
        <f t="shared" si="5"/>
        <v>001</v>
      </c>
      <c r="D106" s="6" t="s">
        <v>265</v>
      </c>
      <c r="E106" s="5" t="s">
        <v>266</v>
      </c>
    </row>
    <row r="107" spans="1:5">
      <c r="A107" s="5">
        <f t="shared" si="3"/>
        <v>9</v>
      </c>
      <c r="B107" s="5">
        <f t="shared" si="4"/>
        <v>26.001999999999999</v>
      </c>
      <c r="C107" s="5" t="str">
        <f t="shared" si="5"/>
        <v>002</v>
      </c>
      <c r="D107" s="6" t="s">
        <v>267</v>
      </c>
      <c r="E107" s="5" t="s">
        <v>268</v>
      </c>
    </row>
    <row r="108" spans="1:5">
      <c r="A108" s="5">
        <f t="shared" si="3"/>
        <v>9</v>
      </c>
      <c r="B108" s="5">
        <f t="shared" si="4"/>
        <v>27.001000000000001</v>
      </c>
      <c r="C108" s="5" t="str">
        <f t="shared" si="5"/>
        <v>001</v>
      </c>
      <c r="D108" s="6" t="s">
        <v>269</v>
      </c>
      <c r="E108" s="5" t="s">
        <v>270</v>
      </c>
    </row>
    <row r="109" spans="1:5">
      <c r="A109" s="5">
        <f t="shared" si="3"/>
        <v>10</v>
      </c>
      <c r="B109" s="5">
        <f t="shared" si="4"/>
        <v>13.000999999999999</v>
      </c>
      <c r="C109" s="5" t="str">
        <f t="shared" si="5"/>
        <v>001</v>
      </c>
      <c r="D109" s="6" t="s">
        <v>271</v>
      </c>
      <c r="E109" s="5" t="s">
        <v>272</v>
      </c>
    </row>
    <row r="110" spans="1:5">
      <c r="A110" s="5">
        <f t="shared" si="3"/>
        <v>10</v>
      </c>
      <c r="B110" s="5">
        <f t="shared" si="4"/>
        <v>13.002000000000001</v>
      </c>
      <c r="C110" s="5" t="str">
        <f t="shared" si="5"/>
        <v>002</v>
      </c>
      <c r="D110" s="6" t="s">
        <v>273</v>
      </c>
      <c r="E110" s="5" t="s">
        <v>274</v>
      </c>
    </row>
    <row r="111" spans="1:5">
      <c r="A111" s="5">
        <f t="shared" si="3"/>
        <v>10</v>
      </c>
      <c r="B111" s="5">
        <f t="shared" si="4"/>
        <v>13.003</v>
      </c>
      <c r="C111" s="5" t="str">
        <f t="shared" si="5"/>
        <v>003</v>
      </c>
      <c r="D111" s="6" t="s">
        <v>275</v>
      </c>
      <c r="E111" s="5" t="s">
        <v>276</v>
      </c>
    </row>
    <row r="112" spans="1:5">
      <c r="A112" s="5">
        <f t="shared" si="3"/>
        <v>10</v>
      </c>
      <c r="B112" s="5">
        <f t="shared" si="4"/>
        <v>13.004</v>
      </c>
      <c r="C112" s="5" t="str">
        <f t="shared" si="5"/>
        <v>004</v>
      </c>
      <c r="D112" s="6" t="s">
        <v>277</v>
      </c>
      <c r="E112" s="5" t="s">
        <v>278</v>
      </c>
    </row>
    <row r="113" spans="1:5">
      <c r="A113" s="5">
        <f t="shared" si="3"/>
        <v>10</v>
      </c>
      <c r="B113" s="5">
        <f t="shared" si="4"/>
        <v>15</v>
      </c>
      <c r="C113" s="5" t="str">
        <f t="shared" si="5"/>
        <v>000</v>
      </c>
      <c r="D113" s="6" t="s">
        <v>279</v>
      </c>
      <c r="E113" s="5" t="s">
        <v>280</v>
      </c>
    </row>
    <row r="114" spans="1:5">
      <c r="A114" s="5">
        <f t="shared" si="3"/>
        <v>10</v>
      </c>
      <c r="B114" s="5">
        <f t="shared" si="4"/>
        <v>15.000999999999999</v>
      </c>
      <c r="C114" s="5" t="str">
        <f t="shared" si="5"/>
        <v>001</v>
      </c>
      <c r="D114" s="6" t="s">
        <v>281</v>
      </c>
      <c r="E114" s="5" t="s">
        <v>282</v>
      </c>
    </row>
    <row r="115" spans="1:5">
      <c r="A115" s="5">
        <f t="shared" si="3"/>
        <v>10</v>
      </c>
      <c r="B115" s="5">
        <f t="shared" si="4"/>
        <v>15.002000000000001</v>
      </c>
      <c r="C115" s="5" t="str">
        <f t="shared" si="5"/>
        <v>002</v>
      </c>
      <c r="D115" s="6" t="s">
        <v>283</v>
      </c>
      <c r="E115" s="5" t="s">
        <v>284</v>
      </c>
    </row>
    <row r="116" spans="1:5">
      <c r="A116" s="5">
        <f t="shared" si="3"/>
        <v>10</v>
      </c>
      <c r="B116" s="5">
        <f t="shared" si="4"/>
        <v>15.003</v>
      </c>
      <c r="C116" s="5" t="str">
        <f t="shared" si="5"/>
        <v>003</v>
      </c>
      <c r="D116" s="6" t="s">
        <v>285</v>
      </c>
      <c r="E116" s="5" t="s">
        <v>286</v>
      </c>
    </row>
    <row r="117" spans="1:5">
      <c r="A117" s="5">
        <f t="shared" si="3"/>
        <v>10</v>
      </c>
      <c r="B117" s="5">
        <f t="shared" si="4"/>
        <v>15.004</v>
      </c>
      <c r="C117" s="5" t="str">
        <f t="shared" si="5"/>
        <v>004</v>
      </c>
      <c r="D117" s="6" t="s">
        <v>287</v>
      </c>
      <c r="E117" s="5" t="s">
        <v>288</v>
      </c>
    </row>
    <row r="118" spans="1:5">
      <c r="A118" s="5">
        <f t="shared" si="3"/>
        <v>10</v>
      </c>
      <c r="B118" s="5">
        <f t="shared" si="4"/>
        <v>15.005000000000001</v>
      </c>
      <c r="C118" s="5" t="str">
        <f t="shared" si="5"/>
        <v>005</v>
      </c>
      <c r="D118" s="6" t="s">
        <v>289</v>
      </c>
      <c r="E118" s="5" t="s">
        <v>290</v>
      </c>
    </row>
    <row r="119" spans="1:5">
      <c r="A119" s="5">
        <f t="shared" si="3"/>
        <v>10</v>
      </c>
      <c r="B119" s="5">
        <f t="shared" si="4"/>
        <v>16.001000000000001</v>
      </c>
      <c r="C119" s="5" t="str">
        <f t="shared" si="5"/>
        <v>001</v>
      </c>
      <c r="D119" s="6" t="s">
        <v>291</v>
      </c>
      <c r="E119" s="5" t="s">
        <v>292</v>
      </c>
    </row>
    <row r="120" spans="1:5">
      <c r="A120" s="5">
        <f t="shared" si="3"/>
        <v>10</v>
      </c>
      <c r="B120" s="5">
        <f t="shared" si="4"/>
        <v>17.001000000000001</v>
      </c>
      <c r="C120" s="5" t="str">
        <f t="shared" si="5"/>
        <v>001</v>
      </c>
      <c r="D120" s="6" t="s">
        <v>293</v>
      </c>
      <c r="E120" s="5" t="s">
        <v>294</v>
      </c>
    </row>
    <row r="121" spans="1:5">
      <c r="A121" s="5">
        <f t="shared" si="3"/>
        <v>10</v>
      </c>
      <c r="B121" s="5">
        <f t="shared" si="4"/>
        <v>18.001000000000001</v>
      </c>
      <c r="C121" s="5" t="str">
        <f t="shared" si="5"/>
        <v>001</v>
      </c>
      <c r="D121" s="6" t="s">
        <v>295</v>
      </c>
      <c r="E121" s="5" t="s">
        <v>296</v>
      </c>
    </row>
    <row r="122" spans="1:5">
      <c r="A122" s="5">
        <f t="shared" si="3"/>
        <v>10</v>
      </c>
      <c r="B122" s="5">
        <f t="shared" si="4"/>
        <v>18.001999999999999</v>
      </c>
      <c r="C122" s="5" t="str">
        <f t="shared" si="5"/>
        <v>002</v>
      </c>
      <c r="D122" s="6" t="s">
        <v>297</v>
      </c>
      <c r="E122" s="5" t="s">
        <v>298</v>
      </c>
    </row>
    <row r="123" spans="1:5">
      <c r="A123" s="5">
        <f t="shared" si="3"/>
        <v>10</v>
      </c>
      <c r="B123" s="5">
        <f t="shared" si="4"/>
        <v>18.003</v>
      </c>
      <c r="C123" s="5" t="str">
        <f t="shared" si="5"/>
        <v>003</v>
      </c>
      <c r="D123" s="6" t="s">
        <v>299</v>
      </c>
      <c r="E123" s="5" t="s">
        <v>300</v>
      </c>
    </row>
    <row r="124" spans="1:5">
      <c r="A124" s="5">
        <f t="shared" si="3"/>
        <v>10</v>
      </c>
      <c r="B124" s="5">
        <f t="shared" si="4"/>
        <v>18.004000000000001</v>
      </c>
      <c r="C124" s="5" t="str">
        <f t="shared" si="5"/>
        <v>004</v>
      </c>
      <c r="D124" s="6" t="s">
        <v>301</v>
      </c>
      <c r="E124" s="5" t="s">
        <v>302</v>
      </c>
    </row>
    <row r="125" spans="1:5">
      <c r="A125" s="5">
        <f t="shared" si="3"/>
        <v>10</v>
      </c>
      <c r="B125" s="5">
        <f t="shared" si="4"/>
        <v>60.000999999999998</v>
      </c>
      <c r="C125" s="5" t="str">
        <f t="shared" si="5"/>
        <v>001</v>
      </c>
      <c r="D125" s="6" t="s">
        <v>303</v>
      </c>
      <c r="E125" s="5" t="s">
        <v>304</v>
      </c>
    </row>
    <row r="126" spans="1:5">
      <c r="A126" s="5">
        <f t="shared" si="3"/>
        <v>10</v>
      </c>
      <c r="B126" s="5">
        <f t="shared" si="4"/>
        <v>67.001000000000005</v>
      </c>
      <c r="C126" s="5" t="str">
        <f t="shared" si="5"/>
        <v>001</v>
      </c>
      <c r="D126" s="6" t="s">
        <v>305</v>
      </c>
      <c r="E126" s="5" t="s">
        <v>306</v>
      </c>
    </row>
    <row r="127" spans="1:5">
      <c r="A127" s="5">
        <f t="shared" si="3"/>
        <v>11</v>
      </c>
      <c r="B127" s="5">
        <f t="shared" si="4"/>
        <v>10.000999999999999</v>
      </c>
      <c r="C127" s="5" t="str">
        <f t="shared" si="5"/>
        <v>001</v>
      </c>
      <c r="D127" s="6" t="s">
        <v>307</v>
      </c>
      <c r="E127" s="5" t="s">
        <v>308</v>
      </c>
    </row>
    <row r="128" spans="1:5">
      <c r="A128" s="5">
        <f t="shared" si="3"/>
        <v>11</v>
      </c>
      <c r="B128" s="5">
        <f t="shared" si="4"/>
        <v>10.002000000000001</v>
      </c>
      <c r="C128" s="5" t="str">
        <f t="shared" si="5"/>
        <v>002</v>
      </c>
      <c r="D128" s="6" t="s">
        <v>309</v>
      </c>
      <c r="E128" s="5" t="s">
        <v>310</v>
      </c>
    </row>
    <row r="129" spans="1:5">
      <c r="A129" s="5">
        <f t="shared" si="3"/>
        <v>11</v>
      </c>
      <c r="B129" s="5">
        <f t="shared" si="4"/>
        <v>11</v>
      </c>
      <c r="C129" s="5" t="str">
        <f t="shared" si="5"/>
        <v>000</v>
      </c>
      <c r="D129" s="6" t="s">
        <v>311</v>
      </c>
      <c r="E129" s="5" t="s">
        <v>312</v>
      </c>
    </row>
    <row r="130" spans="1:5">
      <c r="A130" s="5">
        <f t="shared" si="3"/>
        <v>11</v>
      </c>
      <c r="B130" s="5">
        <f t="shared" si="4"/>
        <v>11.000999999999999</v>
      </c>
      <c r="C130" s="5" t="str">
        <f t="shared" si="5"/>
        <v>001</v>
      </c>
      <c r="D130" s="6" t="s">
        <v>313</v>
      </c>
      <c r="E130" s="5" t="s">
        <v>314</v>
      </c>
    </row>
    <row r="131" spans="1:5">
      <c r="A131" s="5">
        <f t="shared" ref="A131:A194" si="6">INT(E131/100000)</f>
        <v>11</v>
      </c>
      <c r="B131" s="5">
        <f t="shared" ref="B131:B194" si="7">MOD(E131,100000)/1000</f>
        <v>11.002000000000001</v>
      </c>
      <c r="C131" s="5" t="str">
        <f t="shared" ref="C131:C194" si="8">RIGHT(E131,3)</f>
        <v>002</v>
      </c>
      <c r="D131" s="6" t="s">
        <v>315</v>
      </c>
      <c r="E131" s="5" t="s">
        <v>316</v>
      </c>
    </row>
    <row r="132" spans="1:5">
      <c r="A132" s="5">
        <f t="shared" si="6"/>
        <v>11</v>
      </c>
      <c r="B132" s="5">
        <f t="shared" si="7"/>
        <v>11.003</v>
      </c>
      <c r="C132" s="5" t="str">
        <f t="shared" si="8"/>
        <v>003</v>
      </c>
      <c r="D132" s="6" t="s">
        <v>317</v>
      </c>
      <c r="E132" s="5" t="s">
        <v>318</v>
      </c>
    </row>
    <row r="133" spans="1:5">
      <c r="A133" s="5">
        <f t="shared" si="6"/>
        <v>11</v>
      </c>
      <c r="B133" s="5">
        <f t="shared" si="7"/>
        <v>11.004</v>
      </c>
      <c r="C133" s="5" t="str">
        <f t="shared" si="8"/>
        <v>004</v>
      </c>
      <c r="D133" s="6" t="s">
        <v>319</v>
      </c>
      <c r="E133" s="5" t="s">
        <v>320</v>
      </c>
    </row>
    <row r="134" spans="1:5">
      <c r="A134" s="5">
        <f t="shared" si="6"/>
        <v>11</v>
      </c>
      <c r="B134" s="5">
        <f t="shared" si="7"/>
        <v>11.004</v>
      </c>
      <c r="C134" s="5" t="str">
        <f t="shared" si="8"/>
        <v>004</v>
      </c>
      <c r="D134" s="6" t="s">
        <v>321</v>
      </c>
      <c r="E134" s="5" t="s">
        <v>320</v>
      </c>
    </row>
    <row r="135" spans="1:5">
      <c r="A135" s="5">
        <f t="shared" si="6"/>
        <v>11</v>
      </c>
      <c r="B135" s="5">
        <f t="shared" si="7"/>
        <v>12.000999999999999</v>
      </c>
      <c r="C135" s="5" t="str">
        <f t="shared" si="8"/>
        <v>001</v>
      </c>
      <c r="D135" s="6" t="s">
        <v>322</v>
      </c>
      <c r="E135" s="5" t="s">
        <v>323</v>
      </c>
    </row>
    <row r="136" spans="1:5">
      <c r="A136" s="5">
        <f t="shared" si="6"/>
        <v>11</v>
      </c>
      <c r="B136" s="5">
        <f t="shared" si="7"/>
        <v>12.002000000000001</v>
      </c>
      <c r="C136" s="5" t="str">
        <f t="shared" si="8"/>
        <v>002</v>
      </c>
      <c r="D136" s="6" t="s">
        <v>324</v>
      </c>
      <c r="E136" s="5" t="s">
        <v>325</v>
      </c>
    </row>
    <row r="137" spans="1:5">
      <c r="A137" s="5">
        <f t="shared" si="6"/>
        <v>11</v>
      </c>
      <c r="B137" s="5">
        <f t="shared" si="7"/>
        <v>13.000999999999999</v>
      </c>
      <c r="C137" s="5" t="str">
        <f t="shared" si="8"/>
        <v>001</v>
      </c>
      <c r="D137" s="6" t="s">
        <v>326</v>
      </c>
      <c r="E137" s="5" t="s">
        <v>327</v>
      </c>
    </row>
    <row r="138" spans="1:5">
      <c r="A138" s="5">
        <f t="shared" si="6"/>
        <v>11</v>
      </c>
      <c r="B138" s="5">
        <f t="shared" si="7"/>
        <v>13.002000000000001</v>
      </c>
      <c r="C138" s="5" t="str">
        <f t="shared" si="8"/>
        <v>002</v>
      </c>
      <c r="D138" s="6" t="s">
        <v>328</v>
      </c>
      <c r="E138" s="5" t="s">
        <v>329</v>
      </c>
    </row>
    <row r="139" spans="1:5">
      <c r="A139" s="5">
        <f t="shared" si="6"/>
        <v>11</v>
      </c>
      <c r="B139" s="5">
        <f t="shared" si="7"/>
        <v>24.001000000000001</v>
      </c>
      <c r="C139" s="5" t="str">
        <f t="shared" si="8"/>
        <v>001</v>
      </c>
      <c r="D139" s="6" t="s">
        <v>330</v>
      </c>
      <c r="E139" s="5" t="s">
        <v>331</v>
      </c>
    </row>
    <row r="140" spans="1:5">
      <c r="A140" s="5">
        <f t="shared" si="6"/>
        <v>11</v>
      </c>
      <c r="B140" s="5">
        <f t="shared" si="7"/>
        <v>73.001000000000005</v>
      </c>
      <c r="C140" s="5" t="str">
        <f t="shared" si="8"/>
        <v>001</v>
      </c>
      <c r="D140" s="6" t="s">
        <v>332</v>
      </c>
      <c r="E140" s="5" t="s">
        <v>333</v>
      </c>
    </row>
    <row r="141" spans="1:5">
      <c r="A141" s="5">
        <f t="shared" si="6"/>
        <v>11</v>
      </c>
      <c r="B141" s="5">
        <f t="shared" si="7"/>
        <v>74.001000000000005</v>
      </c>
      <c r="C141" s="5" t="str">
        <f t="shared" si="8"/>
        <v>001</v>
      </c>
      <c r="D141" s="6" t="s">
        <v>334</v>
      </c>
      <c r="E141" s="5" t="s">
        <v>335</v>
      </c>
    </row>
    <row r="142" spans="1:5">
      <c r="A142" s="5">
        <f t="shared" si="6"/>
        <v>11</v>
      </c>
      <c r="B142" s="5">
        <f t="shared" si="7"/>
        <v>74.001999999999995</v>
      </c>
      <c r="C142" s="5" t="str">
        <f t="shared" si="8"/>
        <v>002</v>
      </c>
      <c r="D142" s="6" t="s">
        <v>336</v>
      </c>
      <c r="E142" s="5" t="s">
        <v>337</v>
      </c>
    </row>
    <row r="143" spans="1:5">
      <c r="A143" s="5">
        <f t="shared" si="6"/>
        <v>12</v>
      </c>
      <c r="B143" s="5">
        <f t="shared" si="7"/>
        <v>13.000999999999999</v>
      </c>
      <c r="C143" s="5" t="str">
        <f t="shared" si="8"/>
        <v>001</v>
      </c>
      <c r="D143" s="6" t="s">
        <v>338</v>
      </c>
      <c r="E143" s="5" t="s">
        <v>339</v>
      </c>
    </row>
    <row r="144" spans="1:5">
      <c r="A144" s="5">
        <f t="shared" si="6"/>
        <v>12</v>
      </c>
      <c r="B144" s="5">
        <f t="shared" si="7"/>
        <v>13.002000000000001</v>
      </c>
      <c r="C144" s="5" t="str">
        <f t="shared" si="8"/>
        <v>002</v>
      </c>
      <c r="D144" s="6" t="s">
        <v>340</v>
      </c>
      <c r="E144" s="5" t="s">
        <v>341</v>
      </c>
    </row>
    <row r="145" spans="1:5">
      <c r="A145" s="5">
        <f t="shared" si="6"/>
        <v>12</v>
      </c>
      <c r="B145" s="5">
        <f t="shared" si="7"/>
        <v>14.000999999999999</v>
      </c>
      <c r="C145" s="5" t="str">
        <f t="shared" si="8"/>
        <v>001</v>
      </c>
      <c r="D145" s="6" t="s">
        <v>342</v>
      </c>
      <c r="E145" s="5" t="s">
        <v>343</v>
      </c>
    </row>
    <row r="146" spans="1:5">
      <c r="A146" s="5">
        <f t="shared" si="6"/>
        <v>12</v>
      </c>
      <c r="B146" s="5">
        <f t="shared" si="7"/>
        <v>14.002000000000001</v>
      </c>
      <c r="C146" s="5" t="str">
        <f t="shared" si="8"/>
        <v>002</v>
      </c>
      <c r="D146" s="6" t="s">
        <v>344</v>
      </c>
      <c r="E146" s="5" t="s">
        <v>345</v>
      </c>
    </row>
    <row r="147" spans="1:5">
      <c r="A147" s="5">
        <f t="shared" si="6"/>
        <v>12</v>
      </c>
      <c r="B147" s="5">
        <f t="shared" si="7"/>
        <v>16.001000000000001</v>
      </c>
      <c r="C147" s="5" t="str">
        <f t="shared" si="8"/>
        <v>001</v>
      </c>
      <c r="D147" s="6" t="s">
        <v>346</v>
      </c>
      <c r="E147" s="5" t="s">
        <v>347</v>
      </c>
    </row>
    <row r="148" spans="1:5">
      <c r="A148" s="5">
        <f t="shared" si="6"/>
        <v>12</v>
      </c>
      <c r="B148" s="5">
        <f t="shared" si="7"/>
        <v>16.001999999999999</v>
      </c>
      <c r="C148" s="5" t="str">
        <f t="shared" si="8"/>
        <v>002</v>
      </c>
      <c r="D148" s="6" t="s">
        <v>348</v>
      </c>
      <c r="E148" s="5" t="s">
        <v>349</v>
      </c>
    </row>
    <row r="149" spans="1:5">
      <c r="A149" s="5">
        <f t="shared" si="6"/>
        <v>12</v>
      </c>
      <c r="B149" s="5">
        <f t="shared" si="7"/>
        <v>17</v>
      </c>
      <c r="C149" s="5" t="str">
        <f t="shared" si="8"/>
        <v>000</v>
      </c>
      <c r="D149" s="6" t="s">
        <v>350</v>
      </c>
      <c r="E149" s="5" t="s">
        <v>351</v>
      </c>
    </row>
    <row r="150" spans="1:5">
      <c r="A150" s="5">
        <f t="shared" si="6"/>
        <v>12</v>
      </c>
      <c r="B150" s="5">
        <f t="shared" si="7"/>
        <v>17.001000000000001</v>
      </c>
      <c r="C150" s="5" t="str">
        <f t="shared" si="8"/>
        <v>001</v>
      </c>
      <c r="D150" s="6" t="s">
        <v>352</v>
      </c>
      <c r="E150" s="5" t="s">
        <v>353</v>
      </c>
    </row>
    <row r="151" spans="1:5">
      <c r="A151" s="5">
        <f t="shared" si="6"/>
        <v>12</v>
      </c>
      <c r="B151" s="5">
        <f t="shared" si="7"/>
        <v>17.001999999999999</v>
      </c>
      <c r="C151" s="5" t="str">
        <f t="shared" si="8"/>
        <v>002</v>
      </c>
      <c r="D151" s="6" t="s">
        <v>354</v>
      </c>
      <c r="E151" s="5" t="s">
        <v>355</v>
      </c>
    </row>
    <row r="152" spans="1:5">
      <c r="A152" s="5">
        <f t="shared" si="6"/>
        <v>12</v>
      </c>
      <c r="B152" s="5">
        <f t="shared" si="7"/>
        <v>17.003</v>
      </c>
      <c r="C152" s="5" t="str">
        <f t="shared" si="8"/>
        <v>003</v>
      </c>
      <c r="D152" s="6" t="s">
        <v>356</v>
      </c>
      <c r="E152" s="5" t="s">
        <v>357</v>
      </c>
    </row>
    <row r="153" spans="1:5">
      <c r="A153" s="5">
        <f t="shared" si="6"/>
        <v>12</v>
      </c>
      <c r="B153" s="5">
        <f t="shared" si="7"/>
        <v>17.004000000000001</v>
      </c>
      <c r="C153" s="5" t="str">
        <f t="shared" si="8"/>
        <v>004</v>
      </c>
      <c r="D153" s="6" t="s">
        <v>358</v>
      </c>
      <c r="E153" s="5" t="s">
        <v>359</v>
      </c>
    </row>
    <row r="154" spans="1:5">
      <c r="A154" s="5">
        <f t="shared" si="6"/>
        <v>12</v>
      </c>
      <c r="B154" s="5">
        <f t="shared" si="7"/>
        <v>17.004999999999999</v>
      </c>
      <c r="C154" s="5" t="str">
        <f t="shared" si="8"/>
        <v>005</v>
      </c>
      <c r="D154" s="6" t="s">
        <v>360</v>
      </c>
      <c r="E154" s="5" t="s">
        <v>361</v>
      </c>
    </row>
    <row r="155" spans="1:5">
      <c r="A155" s="5">
        <f t="shared" si="6"/>
        <v>12</v>
      </c>
      <c r="B155" s="5">
        <f t="shared" si="7"/>
        <v>17.006</v>
      </c>
      <c r="C155" s="5" t="str">
        <f t="shared" si="8"/>
        <v>006</v>
      </c>
      <c r="D155" s="6" t="s">
        <v>362</v>
      </c>
      <c r="E155" s="5" t="s">
        <v>363</v>
      </c>
    </row>
    <row r="156" spans="1:5">
      <c r="A156" s="5">
        <f t="shared" si="6"/>
        <v>12</v>
      </c>
      <c r="B156" s="5">
        <f t="shared" si="7"/>
        <v>17.007000000000001</v>
      </c>
      <c r="C156" s="5" t="str">
        <f t="shared" si="8"/>
        <v>007</v>
      </c>
      <c r="D156" s="6" t="s">
        <v>364</v>
      </c>
      <c r="E156" s="5" t="s">
        <v>365</v>
      </c>
    </row>
    <row r="157" spans="1:5">
      <c r="A157" s="5">
        <f t="shared" si="6"/>
        <v>12</v>
      </c>
      <c r="B157" s="5">
        <f t="shared" si="7"/>
        <v>61.000999999999998</v>
      </c>
      <c r="C157" s="5" t="str">
        <f t="shared" si="8"/>
        <v>001</v>
      </c>
      <c r="D157" s="6" t="s">
        <v>366</v>
      </c>
      <c r="E157" s="5" t="s">
        <v>367</v>
      </c>
    </row>
    <row r="158" spans="1:5">
      <c r="A158" s="5">
        <f t="shared" si="6"/>
        <v>12</v>
      </c>
      <c r="B158" s="5">
        <f t="shared" si="7"/>
        <v>61.002000000000002</v>
      </c>
      <c r="C158" s="5" t="str">
        <f t="shared" si="8"/>
        <v>002</v>
      </c>
      <c r="D158" s="6" t="s">
        <v>368</v>
      </c>
      <c r="E158" s="5" t="s">
        <v>369</v>
      </c>
    </row>
    <row r="159" spans="1:5">
      <c r="A159" s="5">
        <f t="shared" si="6"/>
        <v>12</v>
      </c>
      <c r="B159" s="5">
        <f t="shared" si="7"/>
        <v>72.001000000000005</v>
      </c>
      <c r="C159" s="5" t="str">
        <f t="shared" si="8"/>
        <v>001</v>
      </c>
      <c r="D159" s="6" t="s">
        <v>370</v>
      </c>
      <c r="E159" s="5" t="s">
        <v>371</v>
      </c>
    </row>
    <row r="160" spans="1:5">
      <c r="A160" s="5">
        <f t="shared" si="6"/>
        <v>12</v>
      </c>
      <c r="B160" s="5">
        <f t="shared" si="7"/>
        <v>72.001999999999995</v>
      </c>
      <c r="C160" s="5" t="str">
        <f t="shared" si="8"/>
        <v>002</v>
      </c>
      <c r="D160" s="6" t="s">
        <v>372</v>
      </c>
      <c r="E160" s="5" t="s">
        <v>373</v>
      </c>
    </row>
    <row r="161" spans="1:5">
      <c r="A161" s="5">
        <f t="shared" si="6"/>
        <v>12</v>
      </c>
      <c r="B161" s="5">
        <f t="shared" si="7"/>
        <v>72.003</v>
      </c>
      <c r="C161" s="5" t="str">
        <f t="shared" si="8"/>
        <v>003</v>
      </c>
      <c r="D161" s="6" t="s">
        <v>374</v>
      </c>
      <c r="E161" s="5" t="s">
        <v>375</v>
      </c>
    </row>
    <row r="162" spans="1:5">
      <c r="A162" s="5">
        <f t="shared" si="6"/>
        <v>12</v>
      </c>
      <c r="B162" s="5">
        <f t="shared" si="7"/>
        <v>72.004000000000005</v>
      </c>
      <c r="C162" s="5" t="str">
        <f t="shared" si="8"/>
        <v>004</v>
      </c>
      <c r="D162" s="6" t="s">
        <v>376</v>
      </c>
      <c r="E162" s="5" t="s">
        <v>377</v>
      </c>
    </row>
    <row r="163" spans="1:5">
      <c r="A163" s="5">
        <f t="shared" si="6"/>
        <v>12</v>
      </c>
      <c r="B163" s="5">
        <f t="shared" si="7"/>
        <v>72.004999999999995</v>
      </c>
      <c r="C163" s="5" t="str">
        <f t="shared" si="8"/>
        <v>005</v>
      </c>
      <c r="D163" s="6" t="s">
        <v>378</v>
      </c>
      <c r="E163" s="5" t="s">
        <v>379</v>
      </c>
    </row>
    <row r="164" spans="1:5">
      <c r="A164" s="5">
        <f t="shared" si="6"/>
        <v>12</v>
      </c>
      <c r="B164" s="5">
        <f t="shared" si="7"/>
        <v>72.006</v>
      </c>
      <c r="C164" s="5" t="str">
        <f t="shared" si="8"/>
        <v>006</v>
      </c>
      <c r="D164" s="6" t="s">
        <v>380</v>
      </c>
      <c r="E164" s="5" t="s">
        <v>381</v>
      </c>
    </row>
    <row r="165" spans="1:5">
      <c r="A165" s="5">
        <f t="shared" si="6"/>
        <v>13</v>
      </c>
      <c r="B165" s="5">
        <f t="shared" si="7"/>
        <v>71</v>
      </c>
      <c r="C165" s="5" t="str">
        <f t="shared" si="8"/>
        <v>000</v>
      </c>
      <c r="D165" s="6" t="s">
        <v>382</v>
      </c>
      <c r="E165" s="5">
        <v>1371000</v>
      </c>
    </row>
    <row r="166" spans="1:5">
      <c r="A166" s="5">
        <f t="shared" si="6"/>
        <v>13</v>
      </c>
      <c r="B166" s="5">
        <f t="shared" si="7"/>
        <v>71.001000000000005</v>
      </c>
      <c r="C166" s="5" t="str">
        <f t="shared" si="8"/>
        <v>001</v>
      </c>
      <c r="D166" s="6" t="s">
        <v>383</v>
      </c>
      <c r="E166" s="5">
        <v>1371001</v>
      </c>
    </row>
    <row r="167" spans="1:5">
      <c r="A167" s="5">
        <f t="shared" si="6"/>
        <v>13</v>
      </c>
      <c r="B167" s="5">
        <f t="shared" si="7"/>
        <v>70.001000000000005</v>
      </c>
      <c r="C167" s="5" t="str">
        <f t="shared" si="8"/>
        <v>001</v>
      </c>
      <c r="D167" s="6" t="s">
        <v>384</v>
      </c>
      <c r="E167" s="5" t="s">
        <v>385</v>
      </c>
    </row>
    <row r="168" spans="1:5">
      <c r="A168" s="5">
        <f t="shared" si="6"/>
        <v>13</v>
      </c>
      <c r="B168" s="5">
        <f t="shared" si="7"/>
        <v>70.001999999999995</v>
      </c>
      <c r="C168" s="5" t="str">
        <f t="shared" si="8"/>
        <v>002</v>
      </c>
      <c r="D168" s="6" t="s">
        <v>386</v>
      </c>
      <c r="E168" s="5" t="s">
        <v>387</v>
      </c>
    </row>
    <row r="169" spans="1:5">
      <c r="A169" s="5">
        <f t="shared" si="6"/>
        <v>13</v>
      </c>
      <c r="B169" s="5">
        <f t="shared" si="7"/>
        <v>70.003</v>
      </c>
      <c r="C169" s="5" t="str">
        <f t="shared" si="8"/>
        <v>003</v>
      </c>
      <c r="D169" s="6" t="s">
        <v>388</v>
      </c>
      <c r="E169" s="5" t="s">
        <v>389</v>
      </c>
    </row>
    <row r="170" spans="1:5">
      <c r="A170" s="5">
        <f t="shared" si="6"/>
        <v>13</v>
      </c>
      <c r="B170" s="5">
        <f t="shared" si="7"/>
        <v>70.004000000000005</v>
      </c>
      <c r="C170" s="5" t="str">
        <f t="shared" si="8"/>
        <v>004</v>
      </c>
      <c r="D170" s="6" t="s">
        <v>390</v>
      </c>
      <c r="E170" s="5" t="s">
        <v>391</v>
      </c>
    </row>
    <row r="171" spans="1:5">
      <c r="A171" s="5">
        <f t="shared" si="6"/>
        <v>13</v>
      </c>
      <c r="B171" s="5">
        <f t="shared" si="7"/>
        <v>70.004999999999995</v>
      </c>
      <c r="C171" s="5" t="str">
        <f t="shared" si="8"/>
        <v>005</v>
      </c>
      <c r="D171" s="6" t="s">
        <v>392</v>
      </c>
      <c r="E171" s="5" t="s">
        <v>393</v>
      </c>
    </row>
    <row r="172" spans="1:5">
      <c r="A172" s="5">
        <f t="shared" si="6"/>
        <v>13</v>
      </c>
      <c r="B172" s="5">
        <f t="shared" si="7"/>
        <v>71.001999999999995</v>
      </c>
      <c r="C172" s="5" t="str">
        <f t="shared" si="8"/>
        <v>002</v>
      </c>
      <c r="D172" s="6" t="s">
        <v>394</v>
      </c>
      <c r="E172" s="5" t="s">
        <v>395</v>
      </c>
    </row>
    <row r="173" spans="1:5">
      <c r="A173" s="5">
        <f t="shared" si="6"/>
        <v>13</v>
      </c>
      <c r="B173" s="5">
        <f t="shared" si="7"/>
        <v>71.003</v>
      </c>
      <c r="C173" s="5" t="str">
        <f t="shared" si="8"/>
        <v>003</v>
      </c>
      <c r="D173" s="6" t="s">
        <v>396</v>
      </c>
      <c r="E173" s="5" t="s">
        <v>397</v>
      </c>
    </row>
    <row r="174" spans="1:5">
      <c r="A174" s="5">
        <f t="shared" si="6"/>
        <v>13</v>
      </c>
      <c r="B174" s="5">
        <f t="shared" si="7"/>
        <v>71.004000000000005</v>
      </c>
      <c r="C174" s="5" t="str">
        <f t="shared" si="8"/>
        <v>004</v>
      </c>
      <c r="D174" s="6" t="s">
        <v>398</v>
      </c>
      <c r="E174" s="5" t="s">
        <v>399</v>
      </c>
    </row>
    <row r="175" spans="1:5">
      <c r="A175" s="5">
        <f t="shared" si="6"/>
        <v>13</v>
      </c>
      <c r="B175" s="5">
        <f t="shared" si="7"/>
        <v>71.004999999999995</v>
      </c>
      <c r="C175" s="5" t="str">
        <f t="shared" si="8"/>
        <v>005</v>
      </c>
      <c r="D175" s="6" t="s">
        <v>400</v>
      </c>
      <c r="E175" s="5" t="s">
        <v>401</v>
      </c>
    </row>
    <row r="176" spans="1:5">
      <c r="A176" s="5">
        <f t="shared" si="6"/>
        <v>13</v>
      </c>
      <c r="B176" s="5">
        <f t="shared" si="7"/>
        <v>71.006</v>
      </c>
      <c r="C176" s="5" t="str">
        <f t="shared" si="8"/>
        <v>006</v>
      </c>
      <c r="D176" s="6" t="s">
        <v>402</v>
      </c>
      <c r="E176" s="5" t="s">
        <v>403</v>
      </c>
    </row>
    <row r="177" spans="1:5">
      <c r="A177" s="5">
        <f t="shared" si="6"/>
        <v>13</v>
      </c>
      <c r="B177" s="5">
        <f t="shared" si="7"/>
        <v>71.007000000000005</v>
      </c>
      <c r="C177" s="5" t="str">
        <f t="shared" si="8"/>
        <v>007</v>
      </c>
      <c r="D177" s="6" t="s">
        <v>404</v>
      </c>
      <c r="E177" s="5" t="s">
        <v>405</v>
      </c>
    </row>
    <row r="178" spans="1:5">
      <c r="A178" s="5">
        <f t="shared" si="6"/>
        <v>13</v>
      </c>
      <c r="B178" s="5">
        <f t="shared" si="7"/>
        <v>71.007999999999996</v>
      </c>
      <c r="C178" s="5" t="str">
        <f t="shared" si="8"/>
        <v>008</v>
      </c>
      <c r="D178" s="6" t="s">
        <v>406</v>
      </c>
      <c r="E178" s="5" t="s">
        <v>407</v>
      </c>
    </row>
    <row r="179" spans="1:5">
      <c r="A179" s="5">
        <f t="shared" si="6"/>
        <v>13</v>
      </c>
      <c r="B179" s="5">
        <f t="shared" si="7"/>
        <v>71.009</v>
      </c>
      <c r="C179" s="5" t="str">
        <f t="shared" si="8"/>
        <v>009</v>
      </c>
      <c r="D179" s="6" t="s">
        <v>408</v>
      </c>
      <c r="E179" s="5" t="s">
        <v>409</v>
      </c>
    </row>
    <row r="180" spans="1:5">
      <c r="A180" s="5">
        <f t="shared" si="6"/>
        <v>13</v>
      </c>
      <c r="B180" s="5">
        <f t="shared" si="7"/>
        <v>72.001999999999995</v>
      </c>
      <c r="C180" s="5" t="str">
        <f t="shared" si="8"/>
        <v>002</v>
      </c>
      <c r="D180" s="6" t="s">
        <v>410</v>
      </c>
      <c r="E180" s="5" t="s">
        <v>411</v>
      </c>
    </row>
    <row r="181" spans="1:5">
      <c r="A181" s="5">
        <f t="shared" si="6"/>
        <v>13</v>
      </c>
      <c r="B181" s="5">
        <f t="shared" si="7"/>
        <v>73.001000000000005</v>
      </c>
      <c r="C181" s="5" t="str">
        <f t="shared" si="8"/>
        <v>001</v>
      </c>
      <c r="D181" s="6" t="s">
        <v>412</v>
      </c>
      <c r="E181" s="5" t="s">
        <v>413</v>
      </c>
    </row>
    <row r="182" spans="1:5">
      <c r="A182" s="5">
        <f t="shared" si="6"/>
        <v>13</v>
      </c>
      <c r="B182" s="5">
        <f t="shared" si="7"/>
        <v>73.001999999999995</v>
      </c>
      <c r="C182" s="5" t="str">
        <f t="shared" si="8"/>
        <v>002</v>
      </c>
      <c r="D182" s="6" t="s">
        <v>414</v>
      </c>
      <c r="E182" s="5" t="s">
        <v>415</v>
      </c>
    </row>
    <row r="183" spans="1:5">
      <c r="A183" s="5">
        <f t="shared" si="6"/>
        <v>13</v>
      </c>
      <c r="B183" s="5">
        <f t="shared" si="7"/>
        <v>75.001000000000005</v>
      </c>
      <c r="C183" s="5" t="str">
        <f t="shared" si="8"/>
        <v>001</v>
      </c>
      <c r="D183" s="6" t="s">
        <v>416</v>
      </c>
      <c r="E183" s="5" t="s">
        <v>417</v>
      </c>
    </row>
    <row r="184" spans="1:5">
      <c r="A184" s="5">
        <f t="shared" si="6"/>
        <v>14</v>
      </c>
      <c r="B184" s="5">
        <f t="shared" si="7"/>
        <v>77</v>
      </c>
      <c r="C184" s="5" t="str">
        <f t="shared" si="8"/>
        <v>000</v>
      </c>
      <c r="D184" s="6" t="s">
        <v>418</v>
      </c>
      <c r="E184" s="5">
        <v>1477000</v>
      </c>
    </row>
    <row r="185" spans="1:5">
      <c r="A185" s="5">
        <f t="shared" si="6"/>
        <v>14</v>
      </c>
      <c r="B185" s="5">
        <f t="shared" si="7"/>
        <v>77.001000000000005</v>
      </c>
      <c r="C185" s="5" t="str">
        <f t="shared" si="8"/>
        <v>001</v>
      </c>
      <c r="D185" s="6" t="s">
        <v>419</v>
      </c>
      <c r="E185" s="5">
        <v>1477001</v>
      </c>
    </row>
    <row r="186" spans="1:5">
      <c r="A186" s="5">
        <f t="shared" si="6"/>
        <v>14</v>
      </c>
      <c r="B186" s="5">
        <f t="shared" si="7"/>
        <v>76.001000000000005</v>
      </c>
      <c r="C186" s="5" t="str">
        <f t="shared" si="8"/>
        <v>001</v>
      </c>
      <c r="D186" s="6" t="s">
        <v>420</v>
      </c>
      <c r="E186" s="5" t="s">
        <v>421</v>
      </c>
    </row>
    <row r="187" spans="1:5">
      <c r="A187" s="5">
        <f t="shared" si="6"/>
        <v>14</v>
      </c>
      <c r="B187" s="5">
        <f t="shared" si="7"/>
        <v>76.001999999999995</v>
      </c>
      <c r="C187" s="5" t="str">
        <f t="shared" si="8"/>
        <v>002</v>
      </c>
      <c r="D187" s="6" t="s">
        <v>422</v>
      </c>
      <c r="E187" s="5" t="s">
        <v>423</v>
      </c>
    </row>
    <row r="188" spans="1:5">
      <c r="A188" s="5">
        <f t="shared" si="6"/>
        <v>14</v>
      </c>
      <c r="B188" s="5">
        <f t="shared" si="7"/>
        <v>76.003</v>
      </c>
      <c r="C188" s="5" t="str">
        <f t="shared" si="8"/>
        <v>003</v>
      </c>
      <c r="D188" s="6" t="s">
        <v>424</v>
      </c>
      <c r="E188" s="5" t="s">
        <v>425</v>
      </c>
    </row>
    <row r="189" spans="1:5">
      <c r="A189" s="5">
        <f t="shared" si="6"/>
        <v>14</v>
      </c>
      <c r="B189" s="5">
        <f t="shared" si="7"/>
        <v>76.004000000000005</v>
      </c>
      <c r="C189" s="5" t="str">
        <f t="shared" si="8"/>
        <v>004</v>
      </c>
      <c r="D189" s="6" t="s">
        <v>426</v>
      </c>
      <c r="E189" s="5" t="s">
        <v>427</v>
      </c>
    </row>
    <row r="190" spans="1:5">
      <c r="A190" s="5">
        <f t="shared" si="6"/>
        <v>14</v>
      </c>
      <c r="B190" s="5">
        <f t="shared" si="7"/>
        <v>77.001999999999995</v>
      </c>
      <c r="C190" s="5" t="str">
        <f t="shared" si="8"/>
        <v>002</v>
      </c>
      <c r="D190" s="6" t="s">
        <v>428</v>
      </c>
      <c r="E190" s="5" t="s">
        <v>429</v>
      </c>
    </row>
    <row r="191" spans="1:5">
      <c r="A191" s="5">
        <f t="shared" si="6"/>
        <v>14</v>
      </c>
      <c r="B191" s="5">
        <f t="shared" si="7"/>
        <v>85.001000000000005</v>
      </c>
      <c r="C191" s="5" t="str">
        <f t="shared" si="8"/>
        <v>001</v>
      </c>
      <c r="D191" s="6" t="s">
        <v>430</v>
      </c>
      <c r="E191" s="5" t="s">
        <v>431</v>
      </c>
    </row>
    <row r="192" spans="1:5">
      <c r="A192" s="5">
        <f t="shared" si="6"/>
        <v>14</v>
      </c>
      <c r="B192" s="5">
        <f t="shared" si="7"/>
        <v>86.001000000000005</v>
      </c>
      <c r="C192" s="5" t="str">
        <f t="shared" si="8"/>
        <v>001</v>
      </c>
      <c r="D192" s="6" t="s">
        <v>432</v>
      </c>
      <c r="E192" s="5" t="s">
        <v>433</v>
      </c>
    </row>
    <row r="193" spans="1:5">
      <c r="A193" s="5">
        <f t="shared" si="6"/>
        <v>14</v>
      </c>
      <c r="B193" s="5">
        <f t="shared" si="7"/>
        <v>86.001999999999995</v>
      </c>
      <c r="C193" s="5" t="str">
        <f t="shared" si="8"/>
        <v>002</v>
      </c>
      <c r="D193" s="6" t="s">
        <v>434</v>
      </c>
      <c r="E193" s="5" t="s">
        <v>435</v>
      </c>
    </row>
    <row r="194" spans="1:5">
      <c r="A194" s="5">
        <f t="shared" si="6"/>
        <v>15</v>
      </c>
      <c r="B194" s="5">
        <f t="shared" si="7"/>
        <v>80</v>
      </c>
      <c r="C194" s="5" t="str">
        <f t="shared" si="8"/>
        <v>000</v>
      </c>
      <c r="D194" s="6" t="s">
        <v>436</v>
      </c>
      <c r="E194" s="5">
        <v>1580000</v>
      </c>
    </row>
    <row r="195" spans="1:5">
      <c r="A195" s="5">
        <f t="shared" ref="A195:A227" si="9">INT(E195/100000)</f>
        <v>15</v>
      </c>
      <c r="B195" s="5">
        <f t="shared" ref="B195:B227" si="10">MOD(E195,100000)/1000</f>
        <v>80.001000000000005</v>
      </c>
      <c r="C195" s="5" t="str">
        <f t="shared" ref="C195:C227" si="11">RIGHT(E195,3)</f>
        <v>001</v>
      </c>
      <c r="D195" s="6" t="s">
        <v>437</v>
      </c>
      <c r="E195" s="5">
        <v>1580001</v>
      </c>
    </row>
    <row r="196" spans="1:5">
      <c r="A196" s="5">
        <f t="shared" si="9"/>
        <v>15</v>
      </c>
      <c r="B196" s="5">
        <f t="shared" si="10"/>
        <v>80.001999999999995</v>
      </c>
      <c r="C196" s="5" t="str">
        <f t="shared" si="11"/>
        <v>002</v>
      </c>
      <c r="D196" s="6" t="s">
        <v>438</v>
      </c>
      <c r="E196" s="5" t="s">
        <v>439</v>
      </c>
    </row>
    <row r="197" spans="1:5">
      <c r="A197" s="5">
        <f t="shared" si="9"/>
        <v>15</v>
      </c>
      <c r="B197" s="5">
        <f t="shared" si="10"/>
        <v>80.003</v>
      </c>
      <c r="C197" s="5" t="str">
        <f t="shared" si="11"/>
        <v>003</v>
      </c>
      <c r="D197" s="6" t="s">
        <v>440</v>
      </c>
      <c r="E197" s="5" t="s">
        <v>441</v>
      </c>
    </row>
    <row r="198" spans="1:5">
      <c r="A198" s="5">
        <f t="shared" si="9"/>
        <v>15</v>
      </c>
      <c r="B198" s="5">
        <f t="shared" si="10"/>
        <v>80.004000000000005</v>
      </c>
      <c r="C198" s="5" t="str">
        <f t="shared" si="11"/>
        <v>004</v>
      </c>
      <c r="D198" s="6" t="s">
        <v>442</v>
      </c>
      <c r="E198" s="5" t="s">
        <v>443</v>
      </c>
    </row>
    <row r="199" spans="1:5">
      <c r="A199" s="5">
        <f t="shared" si="9"/>
        <v>15</v>
      </c>
      <c r="B199" s="5">
        <f t="shared" si="10"/>
        <v>80.004999999999995</v>
      </c>
      <c r="C199" s="5" t="str">
        <f t="shared" si="11"/>
        <v>005</v>
      </c>
      <c r="D199" s="6" t="s">
        <v>444</v>
      </c>
      <c r="E199" s="5" t="s">
        <v>445</v>
      </c>
    </row>
    <row r="200" spans="1:5">
      <c r="A200" s="5">
        <f t="shared" si="9"/>
        <v>15</v>
      </c>
      <c r="B200" s="5">
        <f t="shared" si="10"/>
        <v>81.001000000000005</v>
      </c>
      <c r="C200" s="5" t="str">
        <f t="shared" si="11"/>
        <v>001</v>
      </c>
      <c r="D200" s="6" t="s">
        <v>446</v>
      </c>
      <c r="E200" s="5" t="s">
        <v>447</v>
      </c>
    </row>
    <row r="201" spans="1:5">
      <c r="A201" s="5">
        <f t="shared" si="9"/>
        <v>15</v>
      </c>
      <c r="B201" s="5">
        <f t="shared" si="10"/>
        <v>82.001000000000005</v>
      </c>
      <c r="C201" s="5" t="str">
        <f t="shared" si="11"/>
        <v>001</v>
      </c>
      <c r="D201" s="6" t="s">
        <v>448</v>
      </c>
      <c r="E201" s="5" t="s">
        <v>449</v>
      </c>
    </row>
    <row r="202" spans="1:5">
      <c r="A202" s="5">
        <f t="shared" si="9"/>
        <v>15</v>
      </c>
      <c r="B202" s="5">
        <f t="shared" si="10"/>
        <v>83.001000000000005</v>
      </c>
      <c r="C202" s="5" t="str">
        <f t="shared" si="11"/>
        <v>001</v>
      </c>
      <c r="D202" s="6" t="s">
        <v>450</v>
      </c>
      <c r="E202" s="5" t="s">
        <v>451</v>
      </c>
    </row>
    <row r="203" spans="1:5">
      <c r="A203" s="5">
        <f t="shared" si="9"/>
        <v>15</v>
      </c>
      <c r="B203" s="5">
        <f t="shared" si="10"/>
        <v>84.001000000000005</v>
      </c>
      <c r="C203" s="5" t="str">
        <f t="shared" si="11"/>
        <v>001</v>
      </c>
      <c r="D203" s="6" t="s">
        <v>452</v>
      </c>
      <c r="E203" s="5" t="s">
        <v>453</v>
      </c>
    </row>
    <row r="204" spans="1:5">
      <c r="A204" s="5">
        <f t="shared" si="9"/>
        <v>15</v>
      </c>
      <c r="B204" s="5">
        <f t="shared" si="10"/>
        <v>84.001999999999995</v>
      </c>
      <c r="C204" s="5" t="str">
        <f t="shared" si="11"/>
        <v>002</v>
      </c>
      <c r="D204" s="6" t="s">
        <v>454</v>
      </c>
      <c r="E204" s="5" t="s">
        <v>455</v>
      </c>
    </row>
    <row r="205" spans="1:5">
      <c r="A205" s="5">
        <f t="shared" si="9"/>
        <v>15</v>
      </c>
      <c r="B205" s="5">
        <f t="shared" si="10"/>
        <v>84.003</v>
      </c>
      <c r="C205" s="5" t="str">
        <f t="shared" si="11"/>
        <v>003</v>
      </c>
      <c r="D205" s="6" t="s">
        <v>456</v>
      </c>
      <c r="E205" s="5" t="s">
        <v>457</v>
      </c>
    </row>
    <row r="206" spans="1:5">
      <c r="A206" s="5">
        <f t="shared" si="9"/>
        <v>15</v>
      </c>
      <c r="B206" s="5">
        <f t="shared" si="10"/>
        <v>92.001000000000005</v>
      </c>
      <c r="C206" s="5" t="str">
        <f t="shared" si="11"/>
        <v>001</v>
      </c>
      <c r="D206" s="6" t="s">
        <v>458</v>
      </c>
      <c r="E206" s="5" t="s">
        <v>459</v>
      </c>
    </row>
    <row r="207" spans="1:5">
      <c r="A207" s="5">
        <f t="shared" si="9"/>
        <v>16</v>
      </c>
      <c r="B207" s="5">
        <f t="shared" si="10"/>
        <v>90</v>
      </c>
      <c r="C207" s="5" t="str">
        <f t="shared" si="11"/>
        <v>000</v>
      </c>
      <c r="D207" s="6" t="s">
        <v>460</v>
      </c>
      <c r="E207" s="5">
        <v>1690000</v>
      </c>
    </row>
    <row r="208" spans="1:5">
      <c r="A208" s="5">
        <f t="shared" si="9"/>
        <v>16</v>
      </c>
      <c r="B208" s="5">
        <f t="shared" si="10"/>
        <v>90.001000000000005</v>
      </c>
      <c r="C208" s="5" t="str">
        <f t="shared" si="11"/>
        <v>001</v>
      </c>
      <c r="D208" s="6" t="s">
        <v>461</v>
      </c>
      <c r="E208" s="5">
        <v>1690001</v>
      </c>
    </row>
    <row r="209" spans="1:5">
      <c r="A209" s="5">
        <f t="shared" si="9"/>
        <v>16</v>
      </c>
      <c r="B209" s="5">
        <f t="shared" si="10"/>
        <v>90.001999999999995</v>
      </c>
      <c r="C209" s="5" t="str">
        <f t="shared" si="11"/>
        <v>002</v>
      </c>
      <c r="D209" s="6" t="s">
        <v>462</v>
      </c>
      <c r="E209" s="5" t="s">
        <v>463</v>
      </c>
    </row>
    <row r="210" spans="1:5">
      <c r="A210" s="5">
        <f t="shared" si="9"/>
        <v>16</v>
      </c>
      <c r="B210" s="5">
        <f t="shared" si="10"/>
        <v>90.003</v>
      </c>
      <c r="C210" s="5" t="str">
        <f t="shared" si="11"/>
        <v>003</v>
      </c>
      <c r="D210" s="6" t="s">
        <v>464</v>
      </c>
      <c r="E210" s="5" t="s">
        <v>465</v>
      </c>
    </row>
    <row r="211" spans="1:5">
      <c r="A211" s="5">
        <f t="shared" si="9"/>
        <v>16</v>
      </c>
      <c r="B211" s="5">
        <f t="shared" si="10"/>
        <v>90.004000000000005</v>
      </c>
      <c r="C211" s="5" t="str">
        <f t="shared" si="11"/>
        <v>004</v>
      </c>
      <c r="D211" s="6" t="s">
        <v>466</v>
      </c>
      <c r="E211" s="5" t="s">
        <v>467</v>
      </c>
    </row>
    <row r="212" spans="1:5">
      <c r="A212" s="5">
        <f t="shared" si="9"/>
        <v>16</v>
      </c>
      <c r="B212" s="5">
        <f t="shared" si="10"/>
        <v>91.001000000000005</v>
      </c>
      <c r="C212" s="5" t="str">
        <f t="shared" si="11"/>
        <v>001</v>
      </c>
      <c r="D212" s="6" t="s">
        <v>468</v>
      </c>
      <c r="E212" s="5" t="s">
        <v>469</v>
      </c>
    </row>
    <row r="213" spans="1:5">
      <c r="A213" s="5">
        <f t="shared" si="9"/>
        <v>16</v>
      </c>
      <c r="B213" s="5">
        <f t="shared" si="10"/>
        <v>93.001000000000005</v>
      </c>
      <c r="C213" s="5" t="str">
        <f t="shared" si="11"/>
        <v>001</v>
      </c>
      <c r="D213" s="6" t="s">
        <v>470</v>
      </c>
      <c r="E213" s="5" t="s">
        <v>471</v>
      </c>
    </row>
    <row r="214" spans="1:5">
      <c r="A214" s="5">
        <f t="shared" si="9"/>
        <v>16</v>
      </c>
      <c r="B214" s="5">
        <f t="shared" si="10"/>
        <v>93.001999999999995</v>
      </c>
      <c r="C214" s="5" t="str">
        <f t="shared" si="11"/>
        <v>002</v>
      </c>
      <c r="D214" s="6" t="s">
        <v>472</v>
      </c>
      <c r="E214" s="5" t="s">
        <v>473</v>
      </c>
    </row>
    <row r="215" spans="1:5">
      <c r="A215" s="5">
        <f t="shared" si="9"/>
        <v>16</v>
      </c>
      <c r="B215" s="5">
        <f t="shared" si="10"/>
        <v>93.003</v>
      </c>
      <c r="C215" s="5" t="str">
        <f t="shared" si="11"/>
        <v>003</v>
      </c>
      <c r="D215" s="6" t="s">
        <v>474</v>
      </c>
      <c r="E215" s="5" t="s">
        <v>475</v>
      </c>
    </row>
    <row r="216" spans="1:5">
      <c r="A216" s="5">
        <f>INT(E216/100000)</f>
        <v>17</v>
      </c>
      <c r="B216" s="5">
        <f>MOD(E216,100000)/1000</f>
        <v>96</v>
      </c>
      <c r="C216" s="5" t="str">
        <f>RIGHT(E216,3)</f>
        <v>000</v>
      </c>
      <c r="D216" s="6" t="s">
        <v>805</v>
      </c>
      <c r="E216" s="5">
        <v>1796000</v>
      </c>
    </row>
    <row r="217" spans="1:5">
      <c r="A217" s="5">
        <f t="shared" si="9"/>
        <v>17</v>
      </c>
      <c r="B217" s="5">
        <f t="shared" si="10"/>
        <v>94.001000000000005</v>
      </c>
      <c r="C217" s="5" t="str">
        <f t="shared" si="11"/>
        <v>001</v>
      </c>
      <c r="D217" s="6" t="s">
        <v>476</v>
      </c>
      <c r="E217" s="5">
        <v>1794001</v>
      </c>
    </row>
    <row r="218" spans="1:5">
      <c r="A218" s="5">
        <f t="shared" si="9"/>
        <v>17</v>
      </c>
      <c r="B218" s="5">
        <f t="shared" si="10"/>
        <v>95.001000000000005</v>
      </c>
      <c r="C218" s="5" t="str">
        <f t="shared" si="11"/>
        <v>001</v>
      </c>
      <c r="D218" s="6" t="s">
        <v>477</v>
      </c>
      <c r="E218" s="5">
        <v>1795001</v>
      </c>
    </row>
    <row r="219" spans="1:5">
      <c r="A219" s="5">
        <f>INT(E219/100000)</f>
        <v>17</v>
      </c>
      <c r="B219" s="5">
        <f>MOD(E219,100000)/1000</f>
        <v>95.001999999999995</v>
      </c>
      <c r="C219" s="5" t="str">
        <f>RIGHT(E219,3)</f>
        <v>002</v>
      </c>
      <c r="D219" s="6" t="s">
        <v>806</v>
      </c>
      <c r="E219" s="5">
        <v>1795002</v>
      </c>
    </row>
    <row r="220" spans="1:5">
      <c r="A220" s="5">
        <f t="shared" si="9"/>
        <v>17</v>
      </c>
      <c r="B220" s="5">
        <f t="shared" si="10"/>
        <v>95.001999999999995</v>
      </c>
      <c r="C220" s="5" t="str">
        <f t="shared" si="11"/>
        <v>002</v>
      </c>
      <c r="D220" s="6" t="s">
        <v>478</v>
      </c>
      <c r="E220" s="5">
        <v>1795002</v>
      </c>
    </row>
    <row r="221" spans="1:5">
      <c r="A221" s="5">
        <f t="shared" si="9"/>
        <v>17</v>
      </c>
      <c r="B221" s="5">
        <f t="shared" si="10"/>
        <v>96.001000000000005</v>
      </c>
      <c r="C221" s="5" t="str">
        <f t="shared" si="11"/>
        <v>001</v>
      </c>
      <c r="D221" s="6" t="s">
        <v>479</v>
      </c>
      <c r="E221" s="5">
        <v>1796001</v>
      </c>
    </row>
    <row r="222" spans="1:5">
      <c r="A222" s="5">
        <f t="shared" si="9"/>
        <v>17</v>
      </c>
      <c r="B222" s="5">
        <f t="shared" si="10"/>
        <v>96.001999999999995</v>
      </c>
      <c r="C222" s="5" t="str">
        <f t="shared" si="11"/>
        <v>002</v>
      </c>
      <c r="D222" s="6" t="s">
        <v>480</v>
      </c>
      <c r="E222" s="5">
        <v>1796002</v>
      </c>
    </row>
    <row r="223" spans="1:5">
      <c r="A223" s="5">
        <f t="shared" si="9"/>
        <v>17</v>
      </c>
      <c r="B223" s="5">
        <f t="shared" si="10"/>
        <v>96.003</v>
      </c>
      <c r="C223" s="5" t="str">
        <f t="shared" si="11"/>
        <v>003</v>
      </c>
      <c r="D223" s="6" t="s">
        <v>481</v>
      </c>
      <c r="E223" s="5">
        <v>1796003</v>
      </c>
    </row>
    <row r="224" spans="1:5">
      <c r="A224" s="5">
        <f>INT(E224/100000)</f>
        <v>17</v>
      </c>
      <c r="B224" s="5">
        <f>MOD(E224,100000)/1000</f>
        <v>96.004000000000005</v>
      </c>
      <c r="C224" s="5" t="str">
        <f>RIGHT(E224,3)</f>
        <v>004</v>
      </c>
      <c r="D224" s="6" t="s">
        <v>808</v>
      </c>
      <c r="E224" s="5">
        <v>1796004</v>
      </c>
    </row>
    <row r="225" spans="1:5">
      <c r="A225" s="5">
        <f>INT(E225/100000)</f>
        <v>16</v>
      </c>
      <c r="B225" s="5">
        <f>MOD(E225,100000)/1000</f>
        <v>96.004999999999995</v>
      </c>
      <c r="C225" s="5" t="str">
        <f>RIGHT(E225,3)</f>
        <v>005</v>
      </c>
      <c r="D225" s="6" t="s">
        <v>807</v>
      </c>
      <c r="E225" s="5">
        <v>1696005</v>
      </c>
    </row>
    <row r="226" spans="1:5">
      <c r="A226" s="5">
        <f t="shared" si="9"/>
        <v>99</v>
      </c>
      <c r="B226" s="5">
        <f t="shared" si="10"/>
        <v>10</v>
      </c>
      <c r="C226" s="5" t="str">
        <f t="shared" si="11"/>
        <v>000</v>
      </c>
      <c r="D226" s="6" t="s">
        <v>482</v>
      </c>
      <c r="E226" s="5" t="s">
        <v>483</v>
      </c>
    </row>
    <row r="227" spans="1:5">
      <c r="A227" s="7">
        <f t="shared" si="9"/>
        <v>99</v>
      </c>
      <c r="B227" s="7">
        <f t="shared" si="10"/>
        <v>10.002000000000001</v>
      </c>
      <c r="C227" s="7" t="str">
        <f t="shared" si="11"/>
        <v>002</v>
      </c>
      <c r="D227" s="8" t="s">
        <v>484</v>
      </c>
      <c r="E227" s="7" t="s">
        <v>485</v>
      </c>
    </row>
  </sheetData>
  <autoFilter ref="A2:E227"/>
  <mergeCells count="1">
    <mergeCell ref="A1:E1"/>
  </mergeCells>
  <phoneticPr fontId="5" type="noConversion"/>
  <pageMargins left="0.75" right="0.75" top="1" bottom="1" header="0.5" footer="0.5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1"/>
  </sheetPr>
  <dimension ref="A1:E309"/>
  <sheetViews>
    <sheetView topLeftCell="A16" workbookViewId="0">
      <selection activeCell="L39" sqref="L39"/>
    </sheetView>
  </sheetViews>
  <sheetFormatPr defaultColWidth="9.140625" defaultRowHeight="23.25"/>
  <cols>
    <col min="1" max="1" width="2.28515625" style="37" customWidth="1"/>
    <col min="2" max="2" width="0.85546875" style="38" customWidth="1"/>
    <col min="3" max="3" width="5.140625" style="39" bestFit="1" customWidth="1"/>
    <col min="4" max="4" width="6.5703125" style="9" customWidth="1"/>
    <col min="5" max="5" width="26.42578125" style="9" bestFit="1" customWidth="1"/>
    <col min="6" max="16384" width="9.140625" style="9"/>
  </cols>
  <sheetData>
    <row r="1" spans="1:5" ht="26.25">
      <c r="A1" s="172" t="s">
        <v>486</v>
      </c>
      <c r="B1" s="173"/>
      <c r="C1" s="173"/>
      <c r="D1" s="174"/>
      <c r="E1" s="170" t="s">
        <v>487</v>
      </c>
    </row>
    <row r="2" spans="1:5" ht="26.25">
      <c r="A2" s="175" t="s">
        <v>20</v>
      </c>
      <c r="B2" s="176"/>
      <c r="C2" s="177"/>
      <c r="D2" s="40" t="s">
        <v>21</v>
      </c>
      <c r="E2" s="171"/>
    </row>
    <row r="3" spans="1:5" s="14" customFormat="1" ht="26.25">
      <c r="A3" s="10" t="s">
        <v>488</v>
      </c>
      <c r="B3" s="11"/>
      <c r="C3" s="12"/>
      <c r="D3" s="13"/>
      <c r="E3" s="13"/>
    </row>
    <row r="4" spans="1:5" s="14" customFormat="1" ht="26.25">
      <c r="A4" s="15"/>
      <c r="B4" s="16" t="s">
        <v>489</v>
      </c>
      <c r="C4" s="17"/>
      <c r="D4" s="18"/>
      <c r="E4" s="18"/>
    </row>
    <row r="5" spans="1:5">
      <c r="A5" s="19"/>
      <c r="B5" s="20"/>
      <c r="C5" s="21" t="s">
        <v>490</v>
      </c>
      <c r="D5" s="22">
        <v>201</v>
      </c>
      <c r="E5" s="23" t="s">
        <v>491</v>
      </c>
    </row>
    <row r="6" spans="1:5">
      <c r="A6" s="19"/>
      <c r="B6" s="20"/>
      <c r="C6" s="21" t="s">
        <v>490</v>
      </c>
      <c r="D6" s="22">
        <v>202</v>
      </c>
      <c r="E6" s="23" t="s">
        <v>492</v>
      </c>
    </row>
    <row r="7" spans="1:5">
      <c r="A7" s="19"/>
      <c r="B7" s="20"/>
      <c r="C7" s="21" t="s">
        <v>490</v>
      </c>
      <c r="D7" s="22">
        <v>203</v>
      </c>
      <c r="E7" s="23" t="s">
        <v>493</v>
      </c>
    </row>
    <row r="8" spans="1:5">
      <c r="A8" s="19"/>
      <c r="B8" s="20"/>
      <c r="C8" s="21" t="s">
        <v>490</v>
      </c>
      <c r="D8" s="22">
        <v>204</v>
      </c>
      <c r="E8" s="23" t="s">
        <v>494</v>
      </c>
    </row>
    <row r="9" spans="1:5">
      <c r="A9" s="19"/>
      <c r="B9" s="20"/>
      <c r="C9" s="21" t="s">
        <v>490</v>
      </c>
      <c r="D9" s="22">
        <v>205</v>
      </c>
      <c r="E9" s="23" t="s">
        <v>495</v>
      </c>
    </row>
    <row r="10" spans="1:5">
      <c r="A10" s="19"/>
      <c r="B10" s="20"/>
      <c r="C10" s="21" t="s">
        <v>490</v>
      </c>
      <c r="D10" s="22">
        <v>206</v>
      </c>
      <c r="E10" s="23" t="s">
        <v>496</v>
      </c>
    </row>
    <row r="11" spans="1:5">
      <c r="A11" s="19"/>
      <c r="B11" s="20"/>
      <c r="C11" s="21" t="s">
        <v>490</v>
      </c>
      <c r="D11" s="22">
        <v>207</v>
      </c>
      <c r="E11" s="23" t="s">
        <v>497</v>
      </c>
    </row>
    <row r="12" spans="1:5">
      <c r="A12" s="19"/>
      <c r="B12" s="20"/>
      <c r="C12" s="21" t="s">
        <v>490</v>
      </c>
      <c r="D12" s="22">
        <v>208</v>
      </c>
      <c r="E12" s="23" t="s">
        <v>498</v>
      </c>
    </row>
    <row r="13" spans="1:5">
      <c r="A13" s="19"/>
      <c r="B13" s="20"/>
      <c r="C13" s="21" t="s">
        <v>490</v>
      </c>
      <c r="D13" s="22">
        <v>209</v>
      </c>
      <c r="E13" s="23" t="s">
        <v>499</v>
      </c>
    </row>
    <row r="14" spans="1:5">
      <c r="A14" s="19"/>
      <c r="B14" s="20"/>
      <c r="C14" s="21" t="s">
        <v>490</v>
      </c>
      <c r="D14" s="22">
        <v>210</v>
      </c>
      <c r="E14" s="23" t="s">
        <v>500</v>
      </c>
    </row>
    <row r="15" spans="1:5">
      <c r="A15" s="19"/>
      <c r="B15" s="20"/>
      <c r="C15" s="21" t="s">
        <v>490</v>
      </c>
      <c r="D15" s="22">
        <v>211</v>
      </c>
      <c r="E15" s="23" t="s">
        <v>501</v>
      </c>
    </row>
    <row r="16" spans="1:5">
      <c r="A16" s="19"/>
      <c r="B16" s="20"/>
      <c r="C16" s="21" t="s">
        <v>490</v>
      </c>
      <c r="D16" s="22">
        <v>212</v>
      </c>
      <c r="E16" s="23" t="s">
        <v>502</v>
      </c>
    </row>
    <row r="17" spans="1:5">
      <c r="A17" s="19"/>
      <c r="B17" s="20"/>
      <c r="C17" s="21" t="s">
        <v>490</v>
      </c>
      <c r="D17" s="22">
        <v>213</v>
      </c>
      <c r="E17" s="23" t="s">
        <v>503</v>
      </c>
    </row>
    <row r="18" spans="1:5">
      <c r="A18" s="19"/>
      <c r="B18" s="20"/>
      <c r="C18" s="21" t="s">
        <v>490</v>
      </c>
      <c r="D18" s="22">
        <v>214</v>
      </c>
      <c r="E18" s="23" t="s">
        <v>504</v>
      </c>
    </row>
    <row r="19" spans="1:5">
      <c r="A19" s="19"/>
      <c r="B19" s="20"/>
      <c r="C19" s="21" t="s">
        <v>490</v>
      </c>
      <c r="D19" s="22">
        <v>215</v>
      </c>
      <c r="E19" s="23" t="s">
        <v>505</v>
      </c>
    </row>
    <row r="20" spans="1:5">
      <c r="A20" s="19"/>
      <c r="B20" s="20"/>
      <c r="C20" s="21" t="s">
        <v>490</v>
      </c>
      <c r="D20" s="22">
        <v>216</v>
      </c>
      <c r="E20" s="23" t="s">
        <v>506</v>
      </c>
    </row>
    <row r="21" spans="1:5">
      <c r="A21" s="19"/>
      <c r="B21" s="20"/>
      <c r="C21" s="21" t="s">
        <v>490</v>
      </c>
      <c r="D21" s="22">
        <v>217</v>
      </c>
      <c r="E21" s="23" t="s">
        <v>507</v>
      </c>
    </row>
    <row r="22" spans="1:5">
      <c r="A22" s="19"/>
      <c r="B22" s="20"/>
      <c r="C22" s="21" t="s">
        <v>490</v>
      </c>
      <c r="D22" s="22">
        <v>218</v>
      </c>
      <c r="E22" s="23" t="s">
        <v>508</v>
      </c>
    </row>
    <row r="23" spans="1:5">
      <c r="A23" s="19"/>
      <c r="B23" s="20"/>
      <c r="C23" s="21" t="s">
        <v>490</v>
      </c>
      <c r="D23" s="22">
        <v>219</v>
      </c>
      <c r="E23" s="23" t="s">
        <v>509</v>
      </c>
    </row>
    <row r="24" spans="1:5">
      <c r="A24" s="19"/>
      <c r="B24" s="20"/>
      <c r="C24" s="21" t="s">
        <v>490</v>
      </c>
      <c r="D24" s="22">
        <v>220</v>
      </c>
      <c r="E24" s="23" t="s">
        <v>510</v>
      </c>
    </row>
    <row r="25" spans="1:5">
      <c r="A25" s="19"/>
      <c r="B25" s="20"/>
      <c r="C25" s="21" t="s">
        <v>490</v>
      </c>
      <c r="D25" s="22">
        <v>221</v>
      </c>
      <c r="E25" s="23" t="s">
        <v>511</v>
      </c>
    </row>
    <row r="26" spans="1:5">
      <c r="A26" s="19"/>
      <c r="B26" s="20"/>
      <c r="C26" s="21" t="s">
        <v>490</v>
      </c>
      <c r="D26" s="22">
        <v>222</v>
      </c>
      <c r="E26" s="23" t="s">
        <v>512</v>
      </c>
    </row>
    <row r="27" spans="1:5">
      <c r="A27" s="19"/>
      <c r="B27" s="20"/>
      <c r="C27" s="21" t="s">
        <v>490</v>
      </c>
      <c r="D27" s="22">
        <v>223</v>
      </c>
      <c r="E27" s="23" t="s">
        <v>513</v>
      </c>
    </row>
    <row r="28" spans="1:5">
      <c r="A28" s="19"/>
      <c r="B28" s="20"/>
      <c r="C28" s="21" t="s">
        <v>490</v>
      </c>
      <c r="D28" s="22">
        <v>224</v>
      </c>
      <c r="E28" s="23" t="s">
        <v>514</v>
      </c>
    </row>
    <row r="29" spans="1:5">
      <c r="A29" s="19"/>
      <c r="B29" s="20"/>
      <c r="C29" s="21" t="s">
        <v>490</v>
      </c>
      <c r="D29" s="22">
        <v>225</v>
      </c>
      <c r="E29" s="23" t="s">
        <v>515</v>
      </c>
    </row>
    <row r="30" spans="1:5">
      <c r="A30" s="19"/>
      <c r="B30" s="20"/>
      <c r="C30" s="21" t="s">
        <v>490</v>
      </c>
      <c r="D30" s="22">
        <v>226</v>
      </c>
      <c r="E30" s="23" t="s">
        <v>516</v>
      </c>
    </row>
    <row r="31" spans="1:5">
      <c r="A31" s="19"/>
      <c r="B31" s="20"/>
      <c r="C31" s="21" t="s">
        <v>490</v>
      </c>
      <c r="D31" s="22">
        <v>227</v>
      </c>
      <c r="E31" s="23" t="s">
        <v>517</v>
      </c>
    </row>
    <row r="32" spans="1:5">
      <c r="A32" s="19"/>
      <c r="B32" s="20"/>
      <c r="C32" s="21" t="s">
        <v>490</v>
      </c>
      <c r="D32" s="22">
        <v>228</v>
      </c>
      <c r="E32" s="23" t="s">
        <v>518</v>
      </c>
    </row>
    <row r="33" spans="1:5">
      <c r="A33" s="19"/>
      <c r="B33" s="20"/>
      <c r="C33" s="21" t="s">
        <v>490</v>
      </c>
      <c r="D33" s="22">
        <v>229</v>
      </c>
      <c r="E33" s="23" t="s">
        <v>519</v>
      </c>
    </row>
    <row r="34" spans="1:5">
      <c r="A34" s="19"/>
      <c r="B34" s="20"/>
      <c r="C34" s="21" t="s">
        <v>490</v>
      </c>
      <c r="D34" s="22">
        <v>230</v>
      </c>
      <c r="E34" s="23" t="s">
        <v>520</v>
      </c>
    </row>
    <row r="35" spans="1:5">
      <c r="A35" s="19"/>
      <c r="B35" s="20"/>
      <c r="C35" s="21" t="s">
        <v>490</v>
      </c>
      <c r="D35" s="22">
        <v>231</v>
      </c>
      <c r="E35" s="23" t="s">
        <v>521</v>
      </c>
    </row>
    <row r="36" spans="1:5">
      <c r="A36" s="19"/>
      <c r="B36" s="20"/>
      <c r="C36" s="21" t="s">
        <v>490</v>
      </c>
      <c r="D36" s="22">
        <v>232</v>
      </c>
      <c r="E36" s="23" t="s">
        <v>522</v>
      </c>
    </row>
    <row r="37" spans="1:5">
      <c r="A37" s="19"/>
      <c r="B37" s="20"/>
      <c r="C37" s="21" t="s">
        <v>490</v>
      </c>
      <c r="D37" s="22">
        <v>233</v>
      </c>
      <c r="E37" s="23" t="s">
        <v>523</v>
      </c>
    </row>
    <row r="38" spans="1:5">
      <c r="A38" s="19"/>
      <c r="B38" s="20"/>
      <c r="C38" s="21" t="s">
        <v>490</v>
      </c>
      <c r="D38" s="22">
        <v>234</v>
      </c>
      <c r="E38" s="23" t="s">
        <v>524</v>
      </c>
    </row>
    <row r="39" spans="1:5">
      <c r="A39" s="19"/>
      <c r="B39" s="20"/>
      <c r="C39" s="21" t="s">
        <v>490</v>
      </c>
      <c r="D39" s="22">
        <v>235</v>
      </c>
      <c r="E39" s="23" t="s">
        <v>525</v>
      </c>
    </row>
    <row r="40" spans="1:5">
      <c r="A40" s="19"/>
      <c r="B40" s="20"/>
      <c r="C40" s="21" t="s">
        <v>490</v>
      </c>
      <c r="D40" s="22">
        <v>236</v>
      </c>
      <c r="E40" s="23" t="s">
        <v>526</v>
      </c>
    </row>
    <row r="41" spans="1:5">
      <c r="A41" s="19"/>
      <c r="B41" s="20"/>
      <c r="C41" s="21" t="s">
        <v>490</v>
      </c>
      <c r="D41" s="22">
        <v>237</v>
      </c>
      <c r="E41" s="23" t="s">
        <v>527</v>
      </c>
    </row>
    <row r="42" spans="1:5">
      <c r="A42" s="19"/>
      <c r="B42" s="20"/>
      <c r="C42" s="21" t="s">
        <v>490</v>
      </c>
      <c r="D42" s="22">
        <v>238</v>
      </c>
      <c r="E42" s="23" t="s">
        <v>528</v>
      </c>
    </row>
    <row r="43" spans="1:5">
      <c r="A43" s="19"/>
      <c r="B43" s="16" t="s">
        <v>529</v>
      </c>
      <c r="C43" s="24"/>
      <c r="D43" s="25"/>
      <c r="E43" s="26"/>
    </row>
    <row r="44" spans="1:5">
      <c r="A44" s="19"/>
      <c r="B44" s="20"/>
      <c r="C44" s="21" t="s">
        <v>530</v>
      </c>
      <c r="D44" s="22">
        <v>301</v>
      </c>
      <c r="E44" s="23" t="s">
        <v>531</v>
      </c>
    </row>
    <row r="45" spans="1:5">
      <c r="A45" s="19"/>
      <c r="B45" s="20"/>
      <c r="C45" s="21" t="s">
        <v>530</v>
      </c>
      <c r="D45" s="22">
        <v>302</v>
      </c>
      <c r="E45" s="23" t="s">
        <v>532</v>
      </c>
    </row>
    <row r="46" spans="1:5">
      <c r="A46" s="19"/>
      <c r="B46" s="20"/>
      <c r="C46" s="21" t="s">
        <v>530</v>
      </c>
      <c r="D46" s="22">
        <v>303</v>
      </c>
      <c r="E46" s="23" t="s">
        <v>533</v>
      </c>
    </row>
    <row r="47" spans="1:5">
      <c r="A47" s="19"/>
      <c r="B47" s="20"/>
      <c r="C47" s="21" t="s">
        <v>530</v>
      </c>
      <c r="D47" s="22">
        <v>304</v>
      </c>
      <c r="E47" s="23" t="s">
        <v>534</v>
      </c>
    </row>
    <row r="48" spans="1:5">
      <c r="A48" s="19"/>
      <c r="B48" s="20"/>
      <c r="C48" s="21" t="s">
        <v>530</v>
      </c>
      <c r="D48" s="22">
        <v>305</v>
      </c>
      <c r="E48" s="23" t="s">
        <v>535</v>
      </c>
    </row>
    <row r="49" spans="1:5">
      <c r="A49" s="19"/>
      <c r="B49" s="16" t="s">
        <v>536</v>
      </c>
      <c r="C49" s="24"/>
      <c r="D49" s="25"/>
      <c r="E49" s="23"/>
    </row>
    <row r="50" spans="1:5">
      <c r="A50" s="19"/>
      <c r="B50" s="20"/>
      <c r="C50" s="21" t="s">
        <v>537</v>
      </c>
      <c r="D50" s="22">
        <v>401</v>
      </c>
      <c r="E50" s="23" t="s">
        <v>538</v>
      </c>
    </row>
    <row r="51" spans="1:5">
      <c r="A51" s="19"/>
      <c r="B51" s="20"/>
      <c r="C51" s="21" t="s">
        <v>537</v>
      </c>
      <c r="D51" s="22">
        <v>402</v>
      </c>
      <c r="E51" s="23" t="s">
        <v>539</v>
      </c>
    </row>
    <row r="52" spans="1:5">
      <c r="A52" s="19"/>
      <c r="B52" s="20"/>
      <c r="C52" s="21" t="s">
        <v>537</v>
      </c>
      <c r="D52" s="22">
        <v>403</v>
      </c>
      <c r="E52" s="23" t="s">
        <v>540</v>
      </c>
    </row>
    <row r="53" spans="1:5">
      <c r="A53" s="19"/>
      <c r="B53" s="20"/>
      <c r="C53" s="21" t="s">
        <v>537</v>
      </c>
      <c r="D53" s="22">
        <v>404</v>
      </c>
      <c r="E53" s="23" t="s">
        <v>541</v>
      </c>
    </row>
    <row r="54" spans="1:5">
      <c r="A54" s="19"/>
      <c r="B54" s="20"/>
      <c r="C54" s="21" t="s">
        <v>537</v>
      </c>
      <c r="D54" s="22">
        <v>405</v>
      </c>
      <c r="E54" s="23" t="s">
        <v>542</v>
      </c>
    </row>
    <row r="55" spans="1:5">
      <c r="A55" s="19"/>
      <c r="B55" s="20"/>
      <c r="C55" s="21" t="s">
        <v>537</v>
      </c>
      <c r="D55" s="22">
        <v>406</v>
      </c>
      <c r="E55" s="23" t="s">
        <v>543</v>
      </c>
    </row>
    <row r="56" spans="1:5">
      <c r="A56" s="19"/>
      <c r="B56" s="20"/>
      <c r="C56" s="21" t="s">
        <v>537</v>
      </c>
      <c r="D56" s="22">
        <v>407</v>
      </c>
      <c r="E56" s="23" t="s">
        <v>544</v>
      </c>
    </row>
    <row r="57" spans="1:5">
      <c r="A57" s="19"/>
      <c r="B57" s="20"/>
      <c r="C57" s="21" t="s">
        <v>537</v>
      </c>
      <c r="D57" s="22">
        <v>408</v>
      </c>
      <c r="E57" s="23" t="s">
        <v>545</v>
      </c>
    </row>
    <row r="58" spans="1:5">
      <c r="A58" s="19"/>
      <c r="B58" s="20"/>
      <c r="C58" s="21" t="s">
        <v>537</v>
      </c>
      <c r="D58" s="22">
        <v>409</v>
      </c>
      <c r="E58" s="23" t="s">
        <v>546</v>
      </c>
    </row>
    <row r="59" spans="1:5">
      <c r="A59" s="19"/>
      <c r="B59" s="20"/>
      <c r="C59" s="21" t="s">
        <v>537</v>
      </c>
      <c r="D59" s="22">
        <v>410</v>
      </c>
      <c r="E59" s="23" t="s">
        <v>547</v>
      </c>
    </row>
    <row r="60" spans="1:5">
      <c r="A60" s="19"/>
      <c r="B60" s="20"/>
      <c r="C60" s="21" t="s">
        <v>537</v>
      </c>
      <c r="D60" s="22">
        <v>411</v>
      </c>
      <c r="E60" s="23" t="s">
        <v>548</v>
      </c>
    </row>
    <row r="61" spans="1:5">
      <c r="A61" s="19"/>
      <c r="B61" s="20"/>
      <c r="C61" s="21" t="s">
        <v>537</v>
      </c>
      <c r="D61" s="22">
        <v>412</v>
      </c>
      <c r="E61" s="23" t="s">
        <v>549</v>
      </c>
    </row>
    <row r="62" spans="1:5">
      <c r="A62" s="19"/>
      <c r="B62" s="20"/>
      <c r="C62" s="21" t="s">
        <v>537</v>
      </c>
      <c r="D62" s="22">
        <v>413</v>
      </c>
      <c r="E62" s="23" t="s">
        <v>550</v>
      </c>
    </row>
    <row r="63" spans="1:5">
      <c r="A63" s="19"/>
      <c r="B63" s="20"/>
      <c r="C63" s="21" t="s">
        <v>537</v>
      </c>
      <c r="D63" s="22">
        <v>414</v>
      </c>
      <c r="E63" s="23" t="s">
        <v>551</v>
      </c>
    </row>
    <row r="64" spans="1:5">
      <c r="A64" s="19"/>
      <c r="B64" s="20"/>
      <c r="C64" s="21" t="s">
        <v>537</v>
      </c>
      <c r="D64" s="22">
        <v>415</v>
      </c>
      <c r="E64" s="23" t="s">
        <v>552</v>
      </c>
    </row>
    <row r="65" spans="1:5">
      <c r="A65" s="19"/>
      <c r="B65" s="20"/>
      <c r="C65" s="21" t="s">
        <v>537</v>
      </c>
      <c r="D65" s="22">
        <v>416</v>
      </c>
      <c r="E65" s="23" t="s">
        <v>553</v>
      </c>
    </row>
    <row r="66" spans="1:5">
      <c r="A66" s="19"/>
      <c r="B66" s="20"/>
      <c r="C66" s="21" t="s">
        <v>537</v>
      </c>
      <c r="D66" s="22">
        <v>417</v>
      </c>
      <c r="E66" s="23" t="s">
        <v>554</v>
      </c>
    </row>
    <row r="67" spans="1:5">
      <c r="A67" s="19"/>
      <c r="B67" s="20"/>
      <c r="C67" s="21" t="s">
        <v>537</v>
      </c>
      <c r="D67" s="22">
        <v>418</v>
      </c>
      <c r="E67" s="23" t="s">
        <v>555</v>
      </c>
    </row>
    <row r="68" spans="1:5">
      <c r="A68" s="19"/>
      <c r="B68" s="20"/>
      <c r="C68" s="21" t="s">
        <v>537</v>
      </c>
      <c r="D68" s="22">
        <v>419</v>
      </c>
      <c r="E68" s="23" t="s">
        <v>556</v>
      </c>
    </row>
    <row r="69" spans="1:5">
      <c r="A69" s="19"/>
      <c r="B69" s="20"/>
      <c r="C69" s="21" t="s">
        <v>537</v>
      </c>
      <c r="D69" s="22">
        <v>420</v>
      </c>
      <c r="E69" s="23" t="s">
        <v>557</v>
      </c>
    </row>
    <row r="70" spans="1:5">
      <c r="A70" s="19"/>
      <c r="B70" s="20"/>
      <c r="C70" s="21" t="s">
        <v>537</v>
      </c>
      <c r="D70" s="22">
        <v>421</v>
      </c>
      <c r="E70" s="23" t="s">
        <v>558</v>
      </c>
    </row>
    <row r="71" spans="1:5">
      <c r="A71" s="19"/>
      <c r="B71" s="16" t="s">
        <v>559</v>
      </c>
      <c r="C71" s="24"/>
      <c r="D71" s="25"/>
      <c r="E71" s="26"/>
    </row>
    <row r="72" spans="1:5">
      <c r="A72" s="19"/>
      <c r="B72" s="20"/>
      <c r="C72" s="21" t="s">
        <v>560</v>
      </c>
      <c r="D72" s="22">
        <v>501</v>
      </c>
      <c r="E72" s="23" t="s">
        <v>561</v>
      </c>
    </row>
    <row r="73" spans="1:5">
      <c r="A73" s="19"/>
      <c r="B73" s="20"/>
      <c r="C73" s="21" t="s">
        <v>560</v>
      </c>
      <c r="D73" s="22">
        <v>502</v>
      </c>
      <c r="E73" s="23" t="s">
        <v>562</v>
      </c>
    </row>
    <row r="74" spans="1:5">
      <c r="A74" s="19"/>
      <c r="B74" s="20"/>
      <c r="C74" s="21" t="s">
        <v>560</v>
      </c>
      <c r="D74" s="22">
        <v>503</v>
      </c>
      <c r="E74" s="23" t="s">
        <v>563</v>
      </c>
    </row>
    <row r="75" spans="1:5">
      <c r="A75" s="19"/>
      <c r="B75" s="20"/>
      <c r="C75" s="21" t="s">
        <v>560</v>
      </c>
      <c r="D75" s="22">
        <v>504</v>
      </c>
      <c r="E75" s="23" t="s">
        <v>564</v>
      </c>
    </row>
    <row r="76" spans="1:5">
      <c r="A76" s="19"/>
      <c r="B76" s="20"/>
      <c r="C76" s="21" t="s">
        <v>560</v>
      </c>
      <c r="D76" s="22">
        <v>505</v>
      </c>
      <c r="E76" s="23" t="s">
        <v>565</v>
      </c>
    </row>
    <row r="77" spans="1:5">
      <c r="A77" s="19"/>
      <c r="B77" s="20"/>
      <c r="C77" s="21" t="s">
        <v>560</v>
      </c>
      <c r="D77" s="22">
        <v>506</v>
      </c>
      <c r="E77" s="23" t="s">
        <v>566</v>
      </c>
    </row>
    <row r="78" spans="1:5">
      <c r="A78" s="19"/>
      <c r="B78" s="20"/>
      <c r="C78" s="21" t="s">
        <v>560</v>
      </c>
      <c r="D78" s="22">
        <v>507</v>
      </c>
      <c r="E78" s="23" t="s">
        <v>567</v>
      </c>
    </row>
    <row r="79" spans="1:5">
      <c r="A79" s="19"/>
      <c r="B79" s="20"/>
      <c r="C79" s="21" t="s">
        <v>560</v>
      </c>
      <c r="D79" s="22">
        <v>508</v>
      </c>
      <c r="E79" s="23" t="s">
        <v>568</v>
      </c>
    </row>
    <row r="80" spans="1:5">
      <c r="A80" s="19"/>
      <c r="B80" s="20"/>
      <c r="C80" s="21" t="s">
        <v>560</v>
      </c>
      <c r="D80" s="22">
        <v>509</v>
      </c>
      <c r="E80" s="23" t="s">
        <v>569</v>
      </c>
    </row>
    <row r="81" spans="1:5">
      <c r="A81" s="19"/>
      <c r="B81" s="20"/>
      <c r="C81" s="21" t="s">
        <v>560</v>
      </c>
      <c r="D81" s="22">
        <v>510</v>
      </c>
      <c r="E81" s="23" t="s">
        <v>570</v>
      </c>
    </row>
    <row r="82" spans="1:5">
      <c r="A82" s="19"/>
      <c r="B82" s="20"/>
      <c r="C82" s="21" t="s">
        <v>560</v>
      </c>
      <c r="D82" s="22">
        <v>511</v>
      </c>
      <c r="E82" s="23" t="s">
        <v>571</v>
      </c>
    </row>
    <row r="83" spans="1:5">
      <c r="A83" s="19"/>
      <c r="B83" s="20"/>
      <c r="C83" s="21" t="s">
        <v>560</v>
      </c>
      <c r="D83" s="22">
        <v>512</v>
      </c>
      <c r="E83" s="23" t="s">
        <v>572</v>
      </c>
    </row>
    <row r="84" spans="1:5">
      <c r="A84" s="19"/>
      <c r="B84" s="20"/>
      <c r="C84" s="21" t="s">
        <v>560</v>
      </c>
      <c r="D84" s="22">
        <v>513</v>
      </c>
      <c r="E84" s="23" t="s">
        <v>573</v>
      </c>
    </row>
    <row r="85" spans="1:5">
      <c r="A85" s="19"/>
      <c r="B85" s="20"/>
      <c r="C85" s="21" t="s">
        <v>560</v>
      </c>
      <c r="D85" s="22">
        <v>514</v>
      </c>
      <c r="E85" s="23" t="s">
        <v>574</v>
      </c>
    </row>
    <row r="86" spans="1:5">
      <c r="A86" s="19"/>
      <c r="B86" s="20"/>
      <c r="C86" s="21" t="s">
        <v>560</v>
      </c>
      <c r="D86" s="22">
        <v>515</v>
      </c>
      <c r="E86" s="23" t="s">
        <v>575</v>
      </c>
    </row>
    <row r="87" spans="1:5">
      <c r="A87" s="19"/>
      <c r="B87" s="20"/>
      <c r="C87" s="21" t="s">
        <v>560</v>
      </c>
      <c r="D87" s="22">
        <v>516</v>
      </c>
      <c r="E87" s="23" t="s">
        <v>576</v>
      </c>
    </row>
    <row r="88" spans="1:5">
      <c r="A88" s="19"/>
      <c r="B88" s="20"/>
      <c r="C88" s="21" t="s">
        <v>560</v>
      </c>
      <c r="D88" s="22">
        <v>517</v>
      </c>
      <c r="E88" s="23" t="s">
        <v>577</v>
      </c>
    </row>
    <row r="89" spans="1:5">
      <c r="A89" s="19"/>
      <c r="B89" s="20"/>
      <c r="C89" s="21" t="s">
        <v>560</v>
      </c>
      <c r="D89" s="22">
        <v>518</v>
      </c>
      <c r="E89" s="23" t="s">
        <v>578</v>
      </c>
    </row>
    <row r="90" spans="1:5">
      <c r="A90" s="19"/>
      <c r="B90" s="20"/>
      <c r="C90" s="21" t="s">
        <v>560</v>
      </c>
      <c r="D90" s="22">
        <v>519</v>
      </c>
      <c r="E90" s="23" t="s">
        <v>579</v>
      </c>
    </row>
    <row r="91" spans="1:5">
      <c r="A91" s="19"/>
      <c r="B91" s="20"/>
      <c r="C91" s="21" t="s">
        <v>560</v>
      </c>
      <c r="D91" s="22">
        <v>520</v>
      </c>
      <c r="E91" s="23" t="s">
        <v>580</v>
      </c>
    </row>
    <row r="92" spans="1:5">
      <c r="A92" s="19"/>
      <c r="B92" s="20"/>
      <c r="C92" s="21" t="s">
        <v>560</v>
      </c>
      <c r="D92" s="22">
        <v>521</v>
      </c>
      <c r="E92" s="23" t="s">
        <v>581</v>
      </c>
    </row>
    <row r="93" spans="1:5">
      <c r="A93" s="19"/>
      <c r="B93" s="20"/>
      <c r="C93" s="21" t="s">
        <v>560</v>
      </c>
      <c r="D93" s="22">
        <v>522</v>
      </c>
      <c r="E93" s="23" t="s">
        <v>582</v>
      </c>
    </row>
    <row r="94" spans="1:5">
      <c r="A94" s="19"/>
      <c r="B94" s="20"/>
      <c r="C94" s="21" t="s">
        <v>560</v>
      </c>
      <c r="D94" s="22">
        <v>523</v>
      </c>
      <c r="E94" s="23" t="s">
        <v>583</v>
      </c>
    </row>
    <row r="95" spans="1:5">
      <c r="A95" s="19"/>
      <c r="B95" s="20"/>
      <c r="C95" s="21" t="s">
        <v>560</v>
      </c>
      <c r="D95" s="22">
        <v>524</v>
      </c>
      <c r="E95" s="23" t="s">
        <v>584</v>
      </c>
    </row>
    <row r="96" spans="1:5">
      <c r="A96" s="19"/>
      <c r="B96" s="20"/>
      <c r="C96" s="21" t="s">
        <v>560</v>
      </c>
      <c r="D96" s="22">
        <v>525</v>
      </c>
      <c r="E96" s="23" t="s">
        <v>585</v>
      </c>
    </row>
    <row r="97" spans="1:5">
      <c r="A97" s="19"/>
      <c r="B97" s="20"/>
      <c r="C97" s="21" t="s">
        <v>560</v>
      </c>
      <c r="D97" s="22">
        <v>526</v>
      </c>
      <c r="E97" s="23" t="s">
        <v>586</v>
      </c>
    </row>
    <row r="98" spans="1:5">
      <c r="A98" s="19"/>
      <c r="B98" s="20"/>
      <c r="C98" s="21" t="s">
        <v>560</v>
      </c>
      <c r="D98" s="22">
        <v>527</v>
      </c>
      <c r="E98" s="23" t="s">
        <v>587</v>
      </c>
    </row>
    <row r="99" spans="1:5">
      <c r="A99" s="19"/>
      <c r="B99" s="20"/>
      <c r="C99" s="21" t="s">
        <v>560</v>
      </c>
      <c r="D99" s="22">
        <v>528</v>
      </c>
      <c r="E99" s="23" t="s">
        <v>588</v>
      </c>
    </row>
    <row r="100" spans="1:5">
      <c r="A100" s="19"/>
      <c r="B100" s="20"/>
      <c r="C100" s="21" t="s">
        <v>560</v>
      </c>
      <c r="D100" s="22">
        <v>529</v>
      </c>
      <c r="E100" s="23" t="s">
        <v>589</v>
      </c>
    </row>
    <row r="101" spans="1:5">
      <c r="A101" s="19"/>
      <c r="B101" s="20"/>
      <c r="C101" s="21" t="s">
        <v>560</v>
      </c>
      <c r="D101" s="22">
        <v>530</v>
      </c>
      <c r="E101" s="23" t="s">
        <v>590</v>
      </c>
    </row>
    <row r="102" spans="1:5">
      <c r="A102" s="19"/>
      <c r="B102" s="20"/>
      <c r="C102" s="21" t="s">
        <v>560</v>
      </c>
      <c r="D102" s="22">
        <v>531</v>
      </c>
      <c r="E102" s="23" t="s">
        <v>591</v>
      </c>
    </row>
    <row r="103" spans="1:5">
      <c r="A103" s="19"/>
      <c r="B103" s="20"/>
      <c r="C103" s="21" t="s">
        <v>560</v>
      </c>
      <c r="D103" s="22">
        <v>532</v>
      </c>
      <c r="E103" s="23" t="s">
        <v>592</v>
      </c>
    </row>
    <row r="104" spans="1:5">
      <c r="A104" s="19"/>
      <c r="B104" s="16" t="s">
        <v>593</v>
      </c>
      <c r="C104" s="24"/>
      <c r="D104" s="25"/>
      <c r="E104" s="26"/>
    </row>
    <row r="105" spans="1:5">
      <c r="A105" s="19"/>
      <c r="B105" s="20"/>
      <c r="C105" s="21" t="str">
        <f>LEFT(D105,2)</f>
        <v>17</v>
      </c>
      <c r="D105" s="22">
        <v>1701</v>
      </c>
      <c r="E105" s="23" t="s">
        <v>594</v>
      </c>
    </row>
    <row r="106" spans="1:5">
      <c r="A106" s="19"/>
      <c r="B106" s="20"/>
      <c r="C106" s="21" t="str">
        <f>LEFT(D106,2)</f>
        <v>17</v>
      </c>
      <c r="D106" s="22">
        <v>1702</v>
      </c>
      <c r="E106" s="23" t="s">
        <v>595</v>
      </c>
    </row>
    <row r="107" spans="1:5">
      <c r="A107" s="19"/>
      <c r="B107" s="20"/>
      <c r="C107" s="21" t="str">
        <f>LEFT(D107,2)</f>
        <v>17</v>
      </c>
      <c r="D107" s="22">
        <v>1703</v>
      </c>
      <c r="E107" s="23" t="s">
        <v>596</v>
      </c>
    </row>
    <row r="108" spans="1:5">
      <c r="A108" s="27" t="s">
        <v>597</v>
      </c>
      <c r="B108" s="28"/>
      <c r="C108" s="24"/>
      <c r="D108" s="29"/>
      <c r="E108" s="30"/>
    </row>
    <row r="109" spans="1:5">
      <c r="A109" s="27"/>
      <c r="B109" s="16" t="s">
        <v>598</v>
      </c>
      <c r="C109" s="24"/>
      <c r="D109" s="29"/>
      <c r="E109" s="30"/>
    </row>
    <row r="110" spans="1:5">
      <c r="A110" s="19"/>
      <c r="B110" s="20"/>
      <c r="C110" s="21" t="s">
        <v>599</v>
      </c>
      <c r="D110" s="22">
        <v>101</v>
      </c>
      <c r="E110" s="23" t="s">
        <v>600</v>
      </c>
    </row>
    <row r="111" spans="1:5">
      <c r="A111" s="19"/>
      <c r="B111" s="20"/>
      <c r="C111" s="21" t="s">
        <v>599</v>
      </c>
      <c r="D111" s="22">
        <v>102</v>
      </c>
      <c r="E111" s="23" t="s">
        <v>601</v>
      </c>
    </row>
    <row r="112" spans="1:5">
      <c r="A112" s="19"/>
      <c r="B112" s="20"/>
      <c r="C112" s="21" t="s">
        <v>599</v>
      </c>
      <c r="D112" s="22">
        <v>103</v>
      </c>
      <c r="E112" s="23" t="s">
        <v>602</v>
      </c>
    </row>
    <row r="113" spans="1:5">
      <c r="A113" s="19"/>
      <c r="B113" s="20"/>
      <c r="C113" s="21" t="s">
        <v>599</v>
      </c>
      <c r="D113" s="22">
        <v>104</v>
      </c>
      <c r="E113" s="23" t="s">
        <v>603</v>
      </c>
    </row>
    <row r="114" spans="1:5">
      <c r="A114" s="19"/>
      <c r="B114" s="20"/>
      <c r="C114" s="21" t="s">
        <v>599</v>
      </c>
      <c r="D114" s="22">
        <v>105</v>
      </c>
      <c r="E114" s="23" t="s">
        <v>604</v>
      </c>
    </row>
    <row r="115" spans="1:5">
      <c r="A115" s="19"/>
      <c r="B115" s="20"/>
      <c r="C115" s="21" t="s">
        <v>599</v>
      </c>
      <c r="D115" s="22">
        <v>106</v>
      </c>
      <c r="E115" s="23" t="s">
        <v>605</v>
      </c>
    </row>
    <row r="116" spans="1:5">
      <c r="A116" s="19"/>
      <c r="B116" s="20"/>
      <c r="C116" s="21" t="s">
        <v>599</v>
      </c>
      <c r="D116" s="22">
        <v>107</v>
      </c>
      <c r="E116" s="23" t="s">
        <v>606</v>
      </c>
    </row>
    <row r="117" spans="1:5">
      <c r="A117" s="19"/>
      <c r="B117" s="20"/>
      <c r="C117" s="21" t="s">
        <v>599</v>
      </c>
      <c r="D117" s="22">
        <v>108</v>
      </c>
      <c r="E117" s="23" t="s">
        <v>607</v>
      </c>
    </row>
    <row r="118" spans="1:5">
      <c r="A118" s="19"/>
      <c r="B118" s="20"/>
      <c r="C118" s="21" t="s">
        <v>599</v>
      </c>
      <c r="D118" s="22">
        <v>109</v>
      </c>
      <c r="E118" s="23" t="s">
        <v>608</v>
      </c>
    </row>
    <row r="119" spans="1:5">
      <c r="A119" s="19"/>
      <c r="B119" s="20"/>
      <c r="C119" s="21" t="s">
        <v>599</v>
      </c>
      <c r="D119" s="22">
        <v>110</v>
      </c>
      <c r="E119" s="23" t="s">
        <v>609</v>
      </c>
    </row>
    <row r="120" spans="1:5">
      <c r="A120" s="19"/>
      <c r="B120" s="20"/>
      <c r="C120" s="21" t="s">
        <v>599</v>
      </c>
      <c r="D120" s="22">
        <v>111</v>
      </c>
      <c r="E120" s="23" t="s">
        <v>610</v>
      </c>
    </row>
    <row r="121" spans="1:5">
      <c r="A121" s="19"/>
      <c r="B121" s="20"/>
      <c r="C121" s="21" t="s">
        <v>599</v>
      </c>
      <c r="D121" s="22">
        <v>112</v>
      </c>
      <c r="E121" s="23" t="s">
        <v>611</v>
      </c>
    </row>
    <row r="122" spans="1:5">
      <c r="A122" s="19"/>
      <c r="B122" s="20"/>
      <c r="C122" s="21" t="s">
        <v>599</v>
      </c>
      <c r="D122" s="22">
        <v>113</v>
      </c>
      <c r="E122" s="23" t="s">
        <v>612</v>
      </c>
    </row>
    <row r="123" spans="1:5">
      <c r="A123" s="19"/>
      <c r="B123" s="20"/>
      <c r="C123" s="21" t="s">
        <v>599</v>
      </c>
      <c r="D123" s="22">
        <v>114</v>
      </c>
      <c r="E123" s="23" t="s">
        <v>613</v>
      </c>
    </row>
    <row r="124" spans="1:5">
      <c r="A124" s="19"/>
      <c r="B124" s="20"/>
      <c r="C124" s="21" t="s">
        <v>599</v>
      </c>
      <c r="D124" s="22">
        <v>115</v>
      </c>
      <c r="E124" s="23" t="s">
        <v>614</v>
      </c>
    </row>
    <row r="125" spans="1:5">
      <c r="A125" s="19"/>
      <c r="B125" s="20"/>
      <c r="C125" s="21" t="s">
        <v>599</v>
      </c>
      <c r="D125" s="22">
        <v>116</v>
      </c>
      <c r="E125" s="23" t="s">
        <v>615</v>
      </c>
    </row>
    <row r="126" spans="1:5">
      <c r="A126" s="19"/>
      <c r="B126" s="20"/>
      <c r="C126" s="21" t="s">
        <v>599</v>
      </c>
      <c r="D126" s="22">
        <v>117</v>
      </c>
      <c r="E126" s="23" t="s">
        <v>616</v>
      </c>
    </row>
    <row r="127" spans="1:5">
      <c r="A127" s="19"/>
      <c r="B127" s="20"/>
      <c r="C127" s="21" t="s">
        <v>599</v>
      </c>
      <c r="D127" s="22">
        <v>118</v>
      </c>
      <c r="E127" s="31" t="s">
        <v>617</v>
      </c>
    </row>
    <row r="128" spans="1:5">
      <c r="A128" s="27" t="s">
        <v>618</v>
      </c>
      <c r="B128" s="28"/>
      <c r="C128" s="24"/>
      <c r="D128" s="29"/>
      <c r="E128" s="30"/>
    </row>
    <row r="129" spans="1:5">
      <c r="A129" s="27"/>
      <c r="B129" s="16" t="s">
        <v>619</v>
      </c>
      <c r="C129" s="24"/>
      <c r="D129" s="29"/>
      <c r="E129" s="30"/>
    </row>
    <row r="130" spans="1:5">
      <c r="A130" s="19"/>
      <c r="B130" s="20"/>
      <c r="C130" s="21" t="s">
        <v>620</v>
      </c>
      <c r="D130" s="22">
        <v>601</v>
      </c>
      <c r="E130" s="23" t="s">
        <v>621</v>
      </c>
    </row>
    <row r="131" spans="1:5">
      <c r="A131" s="19"/>
      <c r="B131" s="20"/>
      <c r="C131" s="21" t="s">
        <v>620</v>
      </c>
      <c r="D131" s="22">
        <v>602</v>
      </c>
      <c r="E131" s="23" t="s">
        <v>622</v>
      </c>
    </row>
    <row r="132" spans="1:5">
      <c r="A132" s="19"/>
      <c r="B132" s="20"/>
      <c r="C132" s="21" t="s">
        <v>620</v>
      </c>
      <c r="D132" s="22">
        <v>603</v>
      </c>
      <c r="E132" s="23" t="s">
        <v>623</v>
      </c>
    </row>
    <row r="133" spans="1:5">
      <c r="A133" s="19"/>
      <c r="B133" s="20"/>
      <c r="C133" s="21" t="s">
        <v>620</v>
      </c>
      <c r="D133" s="22">
        <v>604</v>
      </c>
      <c r="E133" s="23" t="s">
        <v>624</v>
      </c>
    </row>
    <row r="134" spans="1:5">
      <c r="A134" s="19"/>
      <c r="B134" s="20"/>
      <c r="C134" s="21" t="s">
        <v>620</v>
      </c>
      <c r="D134" s="22">
        <v>605</v>
      </c>
      <c r="E134" s="23" t="s">
        <v>625</v>
      </c>
    </row>
    <row r="135" spans="1:5">
      <c r="A135" s="19"/>
      <c r="B135" s="20"/>
      <c r="C135" s="21" t="s">
        <v>620</v>
      </c>
      <c r="D135" s="22">
        <v>606</v>
      </c>
      <c r="E135" s="23" t="s">
        <v>626</v>
      </c>
    </row>
    <row r="136" spans="1:5">
      <c r="A136" s="19"/>
      <c r="B136" s="20"/>
      <c r="C136" s="21" t="s">
        <v>620</v>
      </c>
      <c r="D136" s="22">
        <v>607</v>
      </c>
      <c r="E136" s="23" t="s">
        <v>627</v>
      </c>
    </row>
    <row r="137" spans="1:5">
      <c r="A137" s="19"/>
      <c r="B137" s="20"/>
      <c r="C137" s="21" t="s">
        <v>620</v>
      </c>
      <c r="D137" s="22">
        <v>608</v>
      </c>
      <c r="E137" s="23" t="s">
        <v>628</v>
      </c>
    </row>
    <row r="138" spans="1:5">
      <c r="A138" s="19"/>
      <c r="B138" s="20"/>
      <c r="C138" s="21" t="s">
        <v>620</v>
      </c>
      <c r="D138" s="22">
        <v>609</v>
      </c>
      <c r="E138" s="23" t="s">
        <v>629</v>
      </c>
    </row>
    <row r="139" spans="1:5">
      <c r="A139" s="19"/>
      <c r="B139" s="20"/>
      <c r="C139" s="21" t="s">
        <v>620</v>
      </c>
      <c r="D139" s="22">
        <v>610</v>
      </c>
      <c r="E139" s="23" t="s">
        <v>630</v>
      </c>
    </row>
    <row r="140" spans="1:5">
      <c r="A140" s="19"/>
      <c r="B140" s="20"/>
      <c r="C140" s="21" t="s">
        <v>620</v>
      </c>
      <c r="D140" s="22">
        <v>611</v>
      </c>
      <c r="E140" s="23" t="s">
        <v>631</v>
      </c>
    </row>
    <row r="141" spans="1:5">
      <c r="A141" s="19"/>
      <c r="B141" s="20"/>
      <c r="C141" s="21" t="s">
        <v>620</v>
      </c>
      <c r="D141" s="22">
        <v>612</v>
      </c>
      <c r="E141" s="23" t="s">
        <v>632</v>
      </c>
    </row>
    <row r="142" spans="1:5">
      <c r="A142" s="19"/>
      <c r="B142" s="20"/>
      <c r="C142" s="21" t="s">
        <v>620</v>
      </c>
      <c r="D142" s="22">
        <v>613</v>
      </c>
      <c r="E142" s="23" t="s">
        <v>633</v>
      </c>
    </row>
    <row r="143" spans="1:5">
      <c r="A143" s="19"/>
      <c r="B143" s="20"/>
      <c r="C143" s="21" t="s">
        <v>620</v>
      </c>
      <c r="D143" s="22">
        <v>614</v>
      </c>
      <c r="E143" s="23" t="s">
        <v>634</v>
      </c>
    </row>
    <row r="144" spans="1:5">
      <c r="A144" s="19"/>
      <c r="B144" s="20"/>
      <c r="C144" s="21" t="s">
        <v>620</v>
      </c>
      <c r="D144" s="22">
        <v>615</v>
      </c>
      <c r="E144" s="23" t="s">
        <v>635</v>
      </c>
    </row>
    <row r="145" spans="1:5">
      <c r="A145" s="19"/>
      <c r="B145" s="20"/>
      <c r="C145" s="21" t="s">
        <v>620</v>
      </c>
      <c r="D145" s="22">
        <v>616</v>
      </c>
      <c r="E145" s="23" t="s">
        <v>636</v>
      </c>
    </row>
    <row r="146" spans="1:5">
      <c r="A146" s="19"/>
      <c r="B146" s="20"/>
      <c r="C146" s="21" t="s">
        <v>620</v>
      </c>
      <c r="D146" s="22">
        <v>617</v>
      </c>
      <c r="E146" s="23" t="s">
        <v>637</v>
      </c>
    </row>
    <row r="147" spans="1:5">
      <c r="A147" s="19"/>
      <c r="B147" s="20"/>
      <c r="C147" s="21" t="s">
        <v>620</v>
      </c>
      <c r="D147" s="22">
        <v>618</v>
      </c>
      <c r="E147" s="23" t="s">
        <v>638</v>
      </c>
    </row>
    <row r="148" spans="1:5">
      <c r="A148" s="19"/>
      <c r="B148" s="20"/>
      <c r="C148" s="21" t="s">
        <v>620</v>
      </c>
      <c r="D148" s="22">
        <v>619</v>
      </c>
      <c r="E148" s="23" t="s">
        <v>639</v>
      </c>
    </row>
    <row r="149" spans="1:5">
      <c r="A149" s="19"/>
      <c r="B149" s="20"/>
      <c r="C149" s="21" t="s">
        <v>620</v>
      </c>
      <c r="D149" s="22">
        <v>620</v>
      </c>
      <c r="E149" s="23" t="s">
        <v>640</v>
      </c>
    </row>
    <row r="150" spans="1:5">
      <c r="A150" s="19"/>
      <c r="B150" s="20"/>
      <c r="C150" s="21" t="s">
        <v>620</v>
      </c>
      <c r="D150" s="22">
        <v>621</v>
      </c>
      <c r="E150" s="23" t="s">
        <v>641</v>
      </c>
    </row>
    <row r="151" spans="1:5">
      <c r="A151" s="19"/>
      <c r="B151" s="16" t="s">
        <v>642</v>
      </c>
      <c r="C151" s="24"/>
      <c r="D151" s="25"/>
      <c r="E151" s="26"/>
    </row>
    <row r="152" spans="1:5">
      <c r="A152" s="19"/>
      <c r="B152" s="20"/>
      <c r="C152" s="21" t="s">
        <v>643</v>
      </c>
      <c r="D152" s="22">
        <v>701</v>
      </c>
      <c r="E152" s="23" t="s">
        <v>644</v>
      </c>
    </row>
    <row r="153" spans="1:5">
      <c r="A153" s="19"/>
      <c r="B153" s="20"/>
      <c r="C153" s="21" t="s">
        <v>643</v>
      </c>
      <c r="D153" s="22">
        <v>702</v>
      </c>
      <c r="E153" s="23" t="s">
        <v>645</v>
      </c>
    </row>
    <row r="154" spans="1:5">
      <c r="A154" s="19"/>
      <c r="B154" s="20"/>
      <c r="C154" s="21" t="s">
        <v>643</v>
      </c>
      <c r="D154" s="22">
        <v>703</v>
      </c>
      <c r="E154" s="23" t="s">
        <v>646</v>
      </c>
    </row>
    <row r="155" spans="1:5">
      <c r="A155" s="19"/>
      <c r="B155" s="20"/>
      <c r="C155" s="21" t="s">
        <v>643</v>
      </c>
      <c r="D155" s="22">
        <v>704</v>
      </c>
      <c r="E155" s="23" t="s">
        <v>647</v>
      </c>
    </row>
    <row r="156" spans="1:5">
      <c r="A156" s="19"/>
      <c r="B156" s="20"/>
      <c r="C156" s="21" t="s">
        <v>643</v>
      </c>
      <c r="D156" s="22">
        <v>705</v>
      </c>
      <c r="E156" s="23" t="s">
        <v>648</v>
      </c>
    </row>
    <row r="157" spans="1:5">
      <c r="A157" s="19"/>
      <c r="B157" s="20"/>
      <c r="C157" s="21" t="s">
        <v>643</v>
      </c>
      <c r="D157" s="22">
        <v>706</v>
      </c>
      <c r="E157" s="23" t="s">
        <v>649</v>
      </c>
    </row>
    <row r="158" spans="1:5">
      <c r="A158" s="19"/>
      <c r="B158" s="20"/>
      <c r="C158" s="21" t="s">
        <v>643</v>
      </c>
      <c r="D158" s="22">
        <v>707</v>
      </c>
      <c r="E158" s="23" t="s">
        <v>650</v>
      </c>
    </row>
    <row r="159" spans="1:5">
      <c r="A159" s="19"/>
      <c r="B159" s="20"/>
      <c r="C159" s="21" t="s">
        <v>643</v>
      </c>
      <c r="D159" s="22">
        <v>708</v>
      </c>
      <c r="E159" s="23" t="s">
        <v>651</v>
      </c>
    </row>
    <row r="160" spans="1:5">
      <c r="A160" s="19"/>
      <c r="B160" s="16" t="s">
        <v>652</v>
      </c>
      <c r="C160" s="24"/>
      <c r="D160" s="25"/>
      <c r="E160" s="26"/>
    </row>
    <row r="161" spans="1:5">
      <c r="A161" s="19"/>
      <c r="B161" s="20"/>
      <c r="C161" s="21" t="s">
        <v>653</v>
      </c>
      <c r="D161" s="22">
        <v>801</v>
      </c>
      <c r="E161" s="23" t="s">
        <v>654</v>
      </c>
    </row>
    <row r="162" spans="1:5">
      <c r="A162" s="19"/>
      <c r="B162" s="20"/>
      <c r="C162" s="21" t="s">
        <v>653</v>
      </c>
      <c r="D162" s="22">
        <v>802</v>
      </c>
      <c r="E162" s="23" t="s">
        <v>655</v>
      </c>
    </row>
    <row r="163" spans="1:5">
      <c r="A163" s="19"/>
      <c r="B163" s="20"/>
      <c r="C163" s="21" t="s">
        <v>653</v>
      </c>
      <c r="D163" s="22">
        <v>803</v>
      </c>
      <c r="E163" s="23" t="s">
        <v>656</v>
      </c>
    </row>
    <row r="164" spans="1:5">
      <c r="A164" s="19"/>
      <c r="B164" s="20"/>
      <c r="C164" s="21" t="s">
        <v>653</v>
      </c>
      <c r="D164" s="22">
        <v>804</v>
      </c>
      <c r="E164" s="23" t="s">
        <v>657</v>
      </c>
    </row>
    <row r="165" spans="1:5">
      <c r="A165" s="19"/>
      <c r="B165" s="20"/>
      <c r="C165" s="21" t="s">
        <v>653</v>
      </c>
      <c r="D165" s="22">
        <v>805</v>
      </c>
      <c r="E165" s="23" t="s">
        <v>658</v>
      </c>
    </row>
    <row r="166" spans="1:5">
      <c r="A166" s="19"/>
      <c r="B166" s="20"/>
      <c r="C166" s="21" t="s">
        <v>653</v>
      </c>
      <c r="D166" s="22">
        <v>806</v>
      </c>
      <c r="E166" s="23" t="s">
        <v>659</v>
      </c>
    </row>
    <row r="167" spans="1:5">
      <c r="A167" s="19"/>
      <c r="B167" s="20"/>
      <c r="C167" s="21" t="s">
        <v>653</v>
      </c>
      <c r="D167" s="22">
        <v>807</v>
      </c>
      <c r="E167" s="23" t="s">
        <v>660</v>
      </c>
    </row>
    <row r="168" spans="1:5">
      <c r="A168" s="19"/>
      <c r="B168" s="20"/>
      <c r="C168" s="21" t="s">
        <v>653</v>
      </c>
      <c r="D168" s="22">
        <v>808</v>
      </c>
      <c r="E168" s="23" t="s">
        <v>661</v>
      </c>
    </row>
    <row r="169" spans="1:5">
      <c r="A169" s="19"/>
      <c r="B169" s="20"/>
      <c r="C169" s="21" t="s">
        <v>653</v>
      </c>
      <c r="D169" s="22">
        <v>809</v>
      </c>
      <c r="E169" s="23" t="s">
        <v>662</v>
      </c>
    </row>
    <row r="170" spans="1:5">
      <c r="A170" s="19"/>
      <c r="B170" s="20"/>
      <c r="C170" s="21" t="s">
        <v>653</v>
      </c>
      <c r="D170" s="22">
        <v>810</v>
      </c>
      <c r="E170" s="23" t="s">
        <v>663</v>
      </c>
    </row>
    <row r="171" spans="1:5">
      <c r="A171" s="19"/>
      <c r="B171" s="20"/>
      <c r="C171" s="21" t="s">
        <v>653</v>
      </c>
      <c r="D171" s="22">
        <v>811</v>
      </c>
      <c r="E171" s="23" t="s">
        <v>664</v>
      </c>
    </row>
    <row r="172" spans="1:5">
      <c r="A172" s="19"/>
      <c r="B172" s="20"/>
      <c r="C172" s="21" t="s">
        <v>653</v>
      </c>
      <c r="D172" s="22">
        <v>812</v>
      </c>
      <c r="E172" s="23" t="s">
        <v>665</v>
      </c>
    </row>
    <row r="173" spans="1:5">
      <c r="A173" s="19"/>
      <c r="B173" s="16" t="s">
        <v>666</v>
      </c>
      <c r="C173" s="24"/>
      <c r="D173" s="25"/>
      <c r="E173" s="26"/>
    </row>
    <row r="174" spans="1:5">
      <c r="A174" s="19"/>
      <c r="B174" s="20"/>
      <c r="C174" s="21" t="s">
        <v>667</v>
      </c>
      <c r="D174" s="22">
        <v>901</v>
      </c>
      <c r="E174" s="23" t="s">
        <v>668</v>
      </c>
    </row>
    <row r="175" spans="1:5">
      <c r="A175" s="19"/>
      <c r="B175" s="20"/>
      <c r="C175" s="21" t="s">
        <v>667</v>
      </c>
      <c r="D175" s="22">
        <v>902</v>
      </c>
      <c r="E175" s="23" t="s">
        <v>669</v>
      </c>
    </row>
    <row r="176" spans="1:5">
      <c r="A176" s="19"/>
      <c r="B176" s="20"/>
      <c r="C176" s="21" t="s">
        <v>667</v>
      </c>
      <c r="D176" s="22">
        <v>903</v>
      </c>
      <c r="E176" s="23" t="s">
        <v>670</v>
      </c>
    </row>
    <row r="177" spans="1:5">
      <c r="A177" s="19"/>
      <c r="B177" s="20"/>
      <c r="C177" s="21" t="s">
        <v>667</v>
      </c>
      <c r="D177" s="22">
        <v>904</v>
      </c>
      <c r="E177" s="23" t="s">
        <v>671</v>
      </c>
    </row>
    <row r="178" spans="1:5">
      <c r="A178" s="19"/>
      <c r="B178" s="20"/>
      <c r="C178" s="21" t="s">
        <v>667</v>
      </c>
      <c r="D178" s="22">
        <v>905</v>
      </c>
      <c r="E178" s="23" t="s">
        <v>672</v>
      </c>
    </row>
    <row r="179" spans="1:5">
      <c r="A179" s="19"/>
      <c r="B179" s="20"/>
      <c r="C179" s="21" t="s">
        <v>667</v>
      </c>
      <c r="D179" s="22">
        <v>906</v>
      </c>
      <c r="E179" s="23" t="s">
        <v>673</v>
      </c>
    </row>
    <row r="180" spans="1:5">
      <c r="A180" s="19"/>
      <c r="B180" s="20"/>
      <c r="C180" s="21" t="s">
        <v>667</v>
      </c>
      <c r="D180" s="22">
        <v>907</v>
      </c>
      <c r="E180" s="23" t="s">
        <v>674</v>
      </c>
    </row>
    <row r="181" spans="1:5">
      <c r="A181" s="19"/>
      <c r="B181" s="20"/>
      <c r="C181" s="21" t="s">
        <v>667</v>
      </c>
      <c r="D181" s="22">
        <v>908</v>
      </c>
      <c r="E181" s="23" t="s">
        <v>675</v>
      </c>
    </row>
    <row r="182" spans="1:5">
      <c r="A182" s="19"/>
      <c r="B182" s="20"/>
      <c r="C182" s="21" t="s">
        <v>667</v>
      </c>
      <c r="D182" s="22">
        <v>909</v>
      </c>
      <c r="E182" s="23" t="s">
        <v>676</v>
      </c>
    </row>
    <row r="183" spans="1:5">
      <c r="A183" s="19"/>
      <c r="B183" s="20"/>
      <c r="C183" s="21" t="s">
        <v>667</v>
      </c>
      <c r="D183" s="22">
        <v>910</v>
      </c>
      <c r="E183" s="23" t="s">
        <v>677</v>
      </c>
    </row>
    <row r="184" spans="1:5">
      <c r="A184" s="19"/>
      <c r="B184" s="20"/>
      <c r="C184" s="21" t="s">
        <v>667</v>
      </c>
      <c r="D184" s="22">
        <v>911</v>
      </c>
      <c r="E184" s="23" t="s">
        <v>678</v>
      </c>
    </row>
    <row r="185" spans="1:5">
      <c r="A185" s="19"/>
      <c r="B185" s="20"/>
      <c r="C185" s="21" t="s">
        <v>667</v>
      </c>
      <c r="D185" s="22">
        <v>912</v>
      </c>
      <c r="E185" s="23" t="s">
        <v>679</v>
      </c>
    </row>
    <row r="186" spans="1:5">
      <c r="A186" s="19"/>
      <c r="B186" s="20"/>
      <c r="C186" s="21" t="s">
        <v>667</v>
      </c>
      <c r="D186" s="22">
        <v>913</v>
      </c>
      <c r="E186" s="23" t="s">
        <v>680</v>
      </c>
    </row>
    <row r="187" spans="1:5">
      <c r="A187" s="19"/>
      <c r="B187" s="20"/>
      <c r="C187" s="21" t="s">
        <v>667</v>
      </c>
      <c r="D187" s="22">
        <v>914</v>
      </c>
      <c r="E187" s="23" t="s">
        <v>681</v>
      </c>
    </row>
    <row r="188" spans="1:5">
      <c r="A188" s="19"/>
      <c r="B188" s="20"/>
      <c r="C188" s="21" t="s">
        <v>667</v>
      </c>
      <c r="D188" s="22">
        <v>915</v>
      </c>
      <c r="E188" s="23" t="s">
        <v>682</v>
      </c>
    </row>
    <row r="189" spans="1:5">
      <c r="A189" s="19"/>
      <c r="B189" s="20"/>
      <c r="C189" s="21" t="s">
        <v>667</v>
      </c>
      <c r="D189" s="22">
        <v>916</v>
      </c>
      <c r="E189" s="23" t="s">
        <v>683</v>
      </c>
    </row>
    <row r="190" spans="1:5">
      <c r="A190" s="19"/>
      <c r="B190" s="20"/>
      <c r="C190" s="21" t="s">
        <v>667</v>
      </c>
      <c r="D190" s="22">
        <v>917</v>
      </c>
      <c r="E190" s="23" t="s">
        <v>684</v>
      </c>
    </row>
    <row r="191" spans="1:5">
      <c r="A191" s="19"/>
      <c r="B191" s="16" t="s">
        <v>685</v>
      </c>
      <c r="C191" s="24"/>
      <c r="D191" s="25"/>
      <c r="E191" s="26"/>
    </row>
    <row r="192" spans="1:5">
      <c r="A192" s="19"/>
      <c r="B192" s="20"/>
      <c r="C192" s="21" t="str">
        <f>LEFT(D192,2)</f>
        <v>10</v>
      </c>
      <c r="D192" s="22">
        <v>1001</v>
      </c>
      <c r="E192" s="23" t="s">
        <v>686</v>
      </c>
    </row>
    <row r="193" spans="1:5">
      <c r="A193" s="19"/>
      <c r="B193" s="20"/>
      <c r="C193" s="21" t="str">
        <f>LEFT(D193,2)</f>
        <v>10</v>
      </c>
      <c r="D193" s="22">
        <v>1002</v>
      </c>
      <c r="E193" s="23" t="s">
        <v>687</v>
      </c>
    </row>
    <row r="194" spans="1:5">
      <c r="A194" s="19"/>
      <c r="B194" s="20"/>
      <c r="C194" s="21" t="str">
        <f>LEFT(D194,2)</f>
        <v>10</v>
      </c>
      <c r="D194" s="22">
        <v>1003</v>
      </c>
      <c r="E194" s="23" t="s">
        <v>688</v>
      </c>
    </row>
    <row r="195" spans="1:5">
      <c r="A195" s="19"/>
      <c r="B195" s="16" t="s">
        <v>689</v>
      </c>
      <c r="C195" s="24"/>
      <c r="D195" s="25"/>
      <c r="E195" s="26"/>
    </row>
    <row r="196" spans="1:5">
      <c r="A196" s="19"/>
      <c r="B196" s="20"/>
      <c r="C196" s="21" t="str">
        <f>LEFT(D196,2)</f>
        <v>11</v>
      </c>
      <c r="D196" s="22">
        <v>1101</v>
      </c>
      <c r="E196" s="23" t="s">
        <v>690</v>
      </c>
    </row>
    <row r="197" spans="1:5">
      <c r="A197" s="19"/>
      <c r="B197" s="20"/>
      <c r="C197" s="21" t="str">
        <f>LEFT(D197,2)</f>
        <v>11</v>
      </c>
      <c r="D197" s="22">
        <v>1102</v>
      </c>
      <c r="E197" s="23" t="s">
        <v>691</v>
      </c>
    </row>
    <row r="198" spans="1:5">
      <c r="A198" s="19"/>
      <c r="B198" s="20"/>
      <c r="C198" s="21" t="str">
        <f>LEFT(D198,2)</f>
        <v>11</v>
      </c>
      <c r="D198" s="22">
        <v>1103</v>
      </c>
      <c r="E198" s="23" t="s">
        <v>692</v>
      </c>
    </row>
    <row r="199" spans="1:5">
      <c r="A199" s="19"/>
      <c r="B199" s="20"/>
      <c r="C199" s="21" t="str">
        <f>LEFT(D199,2)</f>
        <v>11</v>
      </c>
      <c r="D199" s="22">
        <v>1104</v>
      </c>
      <c r="E199" s="23" t="s">
        <v>693</v>
      </c>
    </row>
    <row r="200" spans="1:5">
      <c r="A200" s="19"/>
      <c r="B200" s="20"/>
      <c r="C200" s="21" t="str">
        <f>LEFT(D200,2)</f>
        <v>11</v>
      </c>
      <c r="D200" s="22">
        <v>1105</v>
      </c>
      <c r="E200" s="23" t="s">
        <v>694</v>
      </c>
    </row>
    <row r="201" spans="1:5">
      <c r="A201" s="19"/>
      <c r="B201" s="16" t="s">
        <v>695</v>
      </c>
      <c r="C201" s="24"/>
      <c r="D201" s="25"/>
      <c r="E201" s="26"/>
    </row>
    <row r="202" spans="1:5">
      <c r="A202" s="19"/>
      <c r="B202" s="20"/>
      <c r="C202" s="21" t="str">
        <f t="shared" ref="C202:C210" si="0">LEFT(D202,2)</f>
        <v>12</v>
      </c>
      <c r="D202" s="22">
        <v>1201</v>
      </c>
      <c r="E202" s="23" t="s">
        <v>696</v>
      </c>
    </row>
    <row r="203" spans="1:5">
      <c r="A203" s="19"/>
      <c r="B203" s="20"/>
      <c r="C203" s="21" t="str">
        <f t="shared" si="0"/>
        <v>12</v>
      </c>
      <c r="D203" s="22">
        <v>1202</v>
      </c>
      <c r="E203" s="23" t="s">
        <v>697</v>
      </c>
    </row>
    <row r="204" spans="1:5">
      <c r="A204" s="19"/>
      <c r="B204" s="20"/>
      <c r="C204" s="21" t="str">
        <f t="shared" si="0"/>
        <v>12</v>
      </c>
      <c r="D204" s="22">
        <v>1203</v>
      </c>
      <c r="E204" s="23" t="s">
        <v>698</v>
      </c>
    </row>
    <row r="205" spans="1:5">
      <c r="A205" s="19"/>
      <c r="B205" s="20"/>
      <c r="C205" s="21" t="str">
        <f t="shared" si="0"/>
        <v>12</v>
      </c>
      <c r="D205" s="22">
        <v>1204</v>
      </c>
      <c r="E205" s="23" t="s">
        <v>699</v>
      </c>
    </row>
    <row r="206" spans="1:5">
      <c r="A206" s="19"/>
      <c r="B206" s="20"/>
      <c r="C206" s="21" t="str">
        <f t="shared" si="0"/>
        <v>12</v>
      </c>
      <c r="D206" s="22">
        <v>1205</v>
      </c>
      <c r="E206" s="23" t="s">
        <v>700</v>
      </c>
    </row>
    <row r="207" spans="1:5">
      <c r="A207" s="19"/>
      <c r="B207" s="20"/>
      <c r="C207" s="21" t="str">
        <f t="shared" si="0"/>
        <v>12</v>
      </c>
      <c r="D207" s="22">
        <v>1206</v>
      </c>
      <c r="E207" s="23" t="s">
        <v>701</v>
      </c>
    </row>
    <row r="208" spans="1:5">
      <c r="A208" s="19"/>
      <c r="B208" s="20"/>
      <c r="C208" s="21" t="str">
        <f t="shared" si="0"/>
        <v>12</v>
      </c>
      <c r="D208" s="22">
        <v>1207</v>
      </c>
      <c r="E208" s="23" t="s">
        <v>702</v>
      </c>
    </row>
    <row r="209" spans="1:5">
      <c r="A209" s="19"/>
      <c r="B209" s="20"/>
      <c r="C209" s="21" t="str">
        <f t="shared" si="0"/>
        <v>12</v>
      </c>
      <c r="D209" s="22">
        <v>1208</v>
      </c>
      <c r="E209" s="23" t="s">
        <v>703</v>
      </c>
    </row>
    <row r="210" spans="1:5">
      <c r="A210" s="19"/>
      <c r="B210" s="20"/>
      <c r="C210" s="21" t="str">
        <f t="shared" si="0"/>
        <v>12</v>
      </c>
      <c r="D210" s="22">
        <v>1209</v>
      </c>
      <c r="E210" s="23" t="s">
        <v>704</v>
      </c>
    </row>
    <row r="211" spans="1:5">
      <c r="A211" s="19"/>
      <c r="B211" s="16" t="s">
        <v>705</v>
      </c>
      <c r="C211" s="24"/>
      <c r="D211" s="25"/>
      <c r="E211" s="26"/>
    </row>
    <row r="212" spans="1:5">
      <c r="A212" s="19"/>
      <c r="B212" s="20"/>
      <c r="C212" s="21" t="str">
        <f>LEFT(D212,2)</f>
        <v>13</v>
      </c>
      <c r="D212" s="22">
        <v>1301</v>
      </c>
      <c r="E212" s="23" t="s">
        <v>706</v>
      </c>
    </row>
    <row r="213" spans="1:5">
      <c r="A213" s="19"/>
      <c r="B213" s="20"/>
      <c r="C213" s="21" t="str">
        <f>LEFT(D213,2)</f>
        <v>13</v>
      </c>
      <c r="D213" s="22">
        <v>1302</v>
      </c>
      <c r="E213" s="23" t="s">
        <v>707</v>
      </c>
    </row>
    <row r="214" spans="1:5">
      <c r="A214" s="19"/>
      <c r="B214" s="20"/>
      <c r="C214" s="21" t="str">
        <f>LEFT(D214,2)</f>
        <v>13</v>
      </c>
      <c r="D214" s="22">
        <v>1303</v>
      </c>
      <c r="E214" s="23" t="s">
        <v>708</v>
      </c>
    </row>
    <row r="215" spans="1:5">
      <c r="A215" s="27" t="s">
        <v>709</v>
      </c>
      <c r="B215" s="28"/>
      <c r="C215" s="24"/>
      <c r="D215" s="29"/>
      <c r="E215" s="30"/>
    </row>
    <row r="216" spans="1:5">
      <c r="A216" s="27"/>
      <c r="B216" s="16" t="s">
        <v>710</v>
      </c>
      <c r="C216" s="24"/>
      <c r="D216" s="29"/>
      <c r="E216" s="30"/>
    </row>
    <row r="217" spans="1:5">
      <c r="A217" s="19"/>
      <c r="B217" s="20"/>
      <c r="C217" s="21" t="str">
        <f t="shared" ref="C217:C228" si="1">LEFT(D217,2)</f>
        <v>14</v>
      </c>
      <c r="D217" s="22">
        <v>1401</v>
      </c>
      <c r="E217" s="23" t="s">
        <v>711</v>
      </c>
    </row>
    <row r="218" spans="1:5">
      <c r="A218" s="19"/>
      <c r="B218" s="20"/>
      <c r="C218" s="21" t="str">
        <f t="shared" si="1"/>
        <v>14</v>
      </c>
      <c r="D218" s="22">
        <v>1402</v>
      </c>
      <c r="E218" s="23" t="s">
        <v>712</v>
      </c>
    </row>
    <row r="219" spans="1:5">
      <c r="A219" s="19"/>
      <c r="B219" s="20"/>
      <c r="C219" s="21" t="str">
        <f t="shared" si="1"/>
        <v>14</v>
      </c>
      <c r="D219" s="22">
        <v>1403</v>
      </c>
      <c r="E219" s="23" t="s">
        <v>713</v>
      </c>
    </row>
    <row r="220" spans="1:5">
      <c r="A220" s="19"/>
      <c r="B220" s="20"/>
      <c r="C220" s="21" t="str">
        <f t="shared" si="1"/>
        <v>14</v>
      </c>
      <c r="D220" s="22">
        <v>1404</v>
      </c>
      <c r="E220" s="23" t="s">
        <v>714</v>
      </c>
    </row>
    <row r="221" spans="1:5">
      <c r="A221" s="19"/>
      <c r="B221" s="20"/>
      <c r="C221" s="21" t="str">
        <f t="shared" si="1"/>
        <v>14</v>
      </c>
      <c r="D221" s="22">
        <v>1405</v>
      </c>
      <c r="E221" s="23" t="s">
        <v>715</v>
      </c>
    </row>
    <row r="222" spans="1:5">
      <c r="A222" s="19"/>
      <c r="B222" s="20"/>
      <c r="C222" s="21" t="str">
        <f t="shared" si="1"/>
        <v>14</v>
      </c>
      <c r="D222" s="22">
        <v>1406</v>
      </c>
      <c r="E222" s="23" t="s">
        <v>716</v>
      </c>
    </row>
    <row r="223" spans="1:5">
      <c r="A223" s="19"/>
      <c r="B223" s="20"/>
      <c r="C223" s="21" t="str">
        <f t="shared" si="1"/>
        <v>14</v>
      </c>
      <c r="D223" s="22">
        <v>1407</v>
      </c>
      <c r="E223" s="23" t="s">
        <v>717</v>
      </c>
    </row>
    <row r="224" spans="1:5">
      <c r="A224" s="19"/>
      <c r="B224" s="20"/>
      <c r="C224" s="21" t="str">
        <f t="shared" si="1"/>
        <v>14</v>
      </c>
      <c r="D224" s="22">
        <v>1408</v>
      </c>
      <c r="E224" s="23" t="s">
        <v>718</v>
      </c>
    </row>
    <row r="225" spans="1:5">
      <c r="A225" s="19"/>
      <c r="B225" s="20"/>
      <c r="C225" s="21" t="str">
        <f t="shared" si="1"/>
        <v>14</v>
      </c>
      <c r="D225" s="22">
        <v>1409</v>
      </c>
      <c r="E225" s="23" t="s">
        <v>719</v>
      </c>
    </row>
    <row r="226" spans="1:5">
      <c r="A226" s="19"/>
      <c r="B226" s="20"/>
      <c r="C226" s="21" t="str">
        <f t="shared" si="1"/>
        <v>14</v>
      </c>
      <c r="D226" s="22">
        <v>1410</v>
      </c>
      <c r="E226" s="23" t="s">
        <v>720</v>
      </c>
    </row>
    <row r="227" spans="1:5">
      <c r="A227" s="19"/>
      <c r="B227" s="20"/>
      <c r="C227" s="21" t="str">
        <f t="shared" si="1"/>
        <v>14</v>
      </c>
      <c r="D227" s="22">
        <v>1411</v>
      </c>
      <c r="E227" s="23" t="s">
        <v>721</v>
      </c>
    </row>
    <row r="228" spans="1:5">
      <c r="A228" s="19"/>
      <c r="B228" s="20"/>
      <c r="C228" s="21" t="str">
        <f t="shared" si="1"/>
        <v>14</v>
      </c>
      <c r="D228" s="22">
        <v>1412</v>
      </c>
      <c r="E228" s="23" t="s">
        <v>722</v>
      </c>
    </row>
    <row r="229" spans="1:5">
      <c r="A229" s="27" t="s">
        <v>723</v>
      </c>
      <c r="B229" s="28"/>
      <c r="C229" s="24"/>
      <c r="D229" s="29"/>
      <c r="E229" s="30"/>
    </row>
    <row r="230" spans="1:5">
      <c r="A230" s="27"/>
      <c r="B230" s="16" t="s">
        <v>724</v>
      </c>
      <c r="C230" s="24"/>
      <c r="D230" s="29"/>
      <c r="E230" s="30"/>
    </row>
    <row r="231" spans="1:5">
      <c r="A231" s="19"/>
      <c r="B231" s="20"/>
      <c r="C231" s="21" t="str">
        <f>LEFT(D231,2)</f>
        <v>15</v>
      </c>
      <c r="D231" s="22">
        <v>1501</v>
      </c>
      <c r="E231" s="23" t="s">
        <v>725</v>
      </c>
    </row>
    <row r="232" spans="1:5">
      <c r="A232" s="19"/>
      <c r="B232" s="20"/>
      <c r="C232" s="21" t="str">
        <f>LEFT(D232,2)</f>
        <v>15</v>
      </c>
      <c r="D232" s="22">
        <v>1502</v>
      </c>
      <c r="E232" s="23" t="s">
        <v>726</v>
      </c>
    </row>
    <row r="233" spans="1:5">
      <c r="A233" s="19"/>
      <c r="B233" s="20"/>
      <c r="C233" s="21" t="str">
        <f>LEFT(D233,2)</f>
        <v>15</v>
      </c>
      <c r="D233" s="22">
        <v>1503</v>
      </c>
      <c r="E233" s="23" t="s">
        <v>727</v>
      </c>
    </row>
    <row r="234" spans="1:5">
      <c r="A234" s="19"/>
      <c r="B234" s="20"/>
      <c r="C234" s="21" t="str">
        <f>LEFT(D234,2)</f>
        <v>15</v>
      </c>
      <c r="D234" s="22">
        <v>1504</v>
      </c>
      <c r="E234" s="23" t="s">
        <v>728</v>
      </c>
    </row>
    <row r="235" spans="1:5">
      <c r="A235" s="19"/>
      <c r="B235" s="20"/>
      <c r="C235" s="21" t="str">
        <f>LEFT(D235,2)</f>
        <v>15</v>
      </c>
      <c r="D235" s="22">
        <v>1505</v>
      </c>
      <c r="E235" s="23" t="s">
        <v>729</v>
      </c>
    </row>
    <row r="236" spans="1:5">
      <c r="A236" s="19"/>
      <c r="B236" s="16" t="s">
        <v>730</v>
      </c>
      <c r="C236" s="24"/>
      <c r="D236" s="25"/>
      <c r="E236" s="26"/>
    </row>
    <row r="237" spans="1:5">
      <c r="A237" s="19"/>
      <c r="B237" s="20"/>
      <c r="C237" s="21" t="str">
        <f>LEFT(D237,2)</f>
        <v>16</v>
      </c>
      <c r="D237" s="22">
        <v>1601</v>
      </c>
      <c r="E237" s="23" t="s">
        <v>731</v>
      </c>
    </row>
    <row r="238" spans="1:5">
      <c r="A238" s="19"/>
      <c r="B238" s="20"/>
      <c r="C238" s="21" t="str">
        <f>LEFT(D238,2)</f>
        <v>16</v>
      </c>
      <c r="D238" s="22">
        <v>1602</v>
      </c>
      <c r="E238" s="23" t="s">
        <v>732</v>
      </c>
    </row>
    <row r="239" spans="1:5">
      <c r="A239" s="19"/>
      <c r="B239" s="20"/>
      <c r="C239" s="21" t="str">
        <f>LEFT(D239,2)</f>
        <v>16</v>
      </c>
      <c r="D239" s="22">
        <v>1603</v>
      </c>
      <c r="E239" s="23" t="s">
        <v>733</v>
      </c>
    </row>
    <row r="240" spans="1:5">
      <c r="A240" s="19"/>
      <c r="B240" s="20"/>
      <c r="C240" s="21" t="str">
        <f>LEFT(D240,2)</f>
        <v>16</v>
      </c>
      <c r="D240" s="22">
        <v>1604</v>
      </c>
      <c r="E240" s="23" t="s">
        <v>734</v>
      </c>
    </row>
    <row r="241" spans="1:5">
      <c r="A241" s="19"/>
      <c r="B241" s="20"/>
      <c r="C241" s="21" t="str">
        <f>LEFT(D241,2)</f>
        <v>16</v>
      </c>
      <c r="D241" s="22">
        <v>1605</v>
      </c>
      <c r="E241" s="23" t="s">
        <v>735</v>
      </c>
    </row>
    <row r="242" spans="1:5">
      <c r="A242" s="27" t="s">
        <v>736</v>
      </c>
      <c r="B242" s="28"/>
      <c r="C242" s="24"/>
      <c r="D242" s="29"/>
      <c r="E242" s="30"/>
    </row>
    <row r="243" spans="1:5">
      <c r="A243" s="27"/>
      <c r="B243" s="16" t="s">
        <v>737</v>
      </c>
      <c r="C243" s="24"/>
      <c r="D243" s="29"/>
      <c r="E243" s="30"/>
    </row>
    <row r="244" spans="1:5">
      <c r="A244" s="19"/>
      <c r="B244" s="20"/>
      <c r="C244" s="21" t="str">
        <f t="shared" ref="C244:C249" si="2">LEFT(D244,2)</f>
        <v>18</v>
      </c>
      <c r="D244" s="22">
        <v>1801</v>
      </c>
      <c r="E244" s="23" t="s">
        <v>738</v>
      </c>
    </row>
    <row r="245" spans="1:5">
      <c r="A245" s="19"/>
      <c r="B245" s="20"/>
      <c r="C245" s="21" t="str">
        <f t="shared" si="2"/>
        <v>18</v>
      </c>
      <c r="D245" s="22">
        <v>1802</v>
      </c>
      <c r="E245" s="23" t="s">
        <v>739</v>
      </c>
    </row>
    <row r="246" spans="1:5">
      <c r="A246" s="19"/>
      <c r="B246" s="20"/>
      <c r="C246" s="21" t="str">
        <f t="shared" si="2"/>
        <v>18</v>
      </c>
      <c r="D246" s="22">
        <v>1803</v>
      </c>
      <c r="E246" s="23" t="s">
        <v>740</v>
      </c>
    </row>
    <row r="247" spans="1:5">
      <c r="A247" s="19"/>
      <c r="B247" s="20"/>
      <c r="C247" s="21" t="str">
        <f t="shared" si="2"/>
        <v>18</v>
      </c>
      <c r="D247" s="22">
        <v>1804</v>
      </c>
      <c r="E247" s="23" t="s">
        <v>741</v>
      </c>
    </row>
    <row r="248" spans="1:5">
      <c r="A248" s="19"/>
      <c r="B248" s="20"/>
      <c r="C248" s="21" t="str">
        <f t="shared" si="2"/>
        <v>18</v>
      </c>
      <c r="D248" s="22">
        <v>1805</v>
      </c>
      <c r="E248" s="23" t="s">
        <v>742</v>
      </c>
    </row>
    <row r="249" spans="1:5">
      <c r="A249" s="19"/>
      <c r="B249" s="20"/>
      <c r="C249" s="21" t="str">
        <f t="shared" si="2"/>
        <v>18</v>
      </c>
      <c r="D249" s="22">
        <v>1806</v>
      </c>
      <c r="E249" s="23" t="s">
        <v>743</v>
      </c>
    </row>
    <row r="250" spans="1:5">
      <c r="A250" s="27" t="s">
        <v>744</v>
      </c>
      <c r="B250" s="28"/>
      <c r="C250" s="24"/>
      <c r="D250" s="29"/>
      <c r="E250" s="30"/>
    </row>
    <row r="251" spans="1:5">
      <c r="A251" s="27"/>
      <c r="B251" s="16" t="s">
        <v>745</v>
      </c>
      <c r="C251" s="24"/>
      <c r="D251" s="29"/>
      <c r="E251" s="30"/>
    </row>
    <row r="252" spans="1:5">
      <c r="A252" s="19"/>
      <c r="B252" s="20"/>
      <c r="C252" s="21" t="str">
        <f>LEFT(D252,2)</f>
        <v>19</v>
      </c>
      <c r="D252" s="22">
        <v>1901</v>
      </c>
      <c r="E252" s="23" t="s">
        <v>746</v>
      </c>
    </row>
    <row r="253" spans="1:5">
      <c r="A253" s="19"/>
      <c r="B253" s="20"/>
      <c r="C253" s="21" t="str">
        <f>LEFT(D253,2)</f>
        <v>19</v>
      </c>
      <c r="D253" s="22">
        <v>1902</v>
      </c>
      <c r="E253" s="23" t="s">
        <v>747</v>
      </c>
    </row>
    <row r="254" spans="1:5">
      <c r="A254" s="19"/>
      <c r="B254" s="20"/>
      <c r="C254" s="21" t="str">
        <f>LEFT(D254,2)</f>
        <v>19</v>
      </c>
      <c r="D254" s="22">
        <v>1903</v>
      </c>
      <c r="E254" s="23" t="s">
        <v>748</v>
      </c>
    </row>
    <row r="255" spans="1:5">
      <c r="A255" s="19"/>
      <c r="B255" s="20"/>
      <c r="C255" s="21" t="str">
        <f>LEFT(D255,2)</f>
        <v>19</v>
      </c>
      <c r="D255" s="22">
        <v>1904</v>
      </c>
      <c r="E255" s="23" t="s">
        <v>749</v>
      </c>
    </row>
    <row r="256" spans="1:5">
      <c r="A256" s="19"/>
      <c r="B256" s="16" t="s">
        <v>750</v>
      </c>
      <c r="C256" s="24"/>
      <c r="D256" s="25"/>
      <c r="E256" s="26"/>
    </row>
    <row r="257" spans="1:5">
      <c r="A257" s="19"/>
      <c r="B257" s="20"/>
      <c r="C257" s="21" t="str">
        <f>LEFT(D257,2)</f>
        <v>20</v>
      </c>
      <c r="D257" s="22">
        <v>2001</v>
      </c>
      <c r="E257" s="23" t="s">
        <v>751</v>
      </c>
    </row>
    <row r="258" spans="1:5">
      <c r="A258" s="19"/>
      <c r="B258" s="20"/>
      <c r="C258" s="21" t="str">
        <f>LEFT(D258,2)</f>
        <v>20</v>
      </c>
      <c r="D258" s="22">
        <v>2002</v>
      </c>
      <c r="E258" s="23" t="s">
        <v>752</v>
      </c>
    </row>
    <row r="259" spans="1:5">
      <c r="A259" s="19"/>
      <c r="B259" s="20"/>
      <c r="C259" s="21" t="str">
        <f>LEFT(D259,2)</f>
        <v>20</v>
      </c>
      <c r="D259" s="22">
        <v>2003</v>
      </c>
      <c r="E259" s="23" t="s">
        <v>753</v>
      </c>
    </row>
    <row r="260" spans="1:5">
      <c r="A260" s="19"/>
      <c r="B260" s="20"/>
      <c r="C260" s="21" t="str">
        <f>LEFT(D260,2)</f>
        <v>20</v>
      </c>
      <c r="D260" s="22">
        <v>2004</v>
      </c>
      <c r="E260" s="23" t="s">
        <v>754</v>
      </c>
    </row>
    <row r="261" spans="1:5">
      <c r="A261" s="19"/>
      <c r="B261" s="20"/>
      <c r="C261" s="21" t="str">
        <f>LEFT(D261,2)</f>
        <v>20</v>
      </c>
      <c r="D261" s="22">
        <v>2005</v>
      </c>
      <c r="E261" s="23" t="s">
        <v>755</v>
      </c>
    </row>
    <row r="262" spans="1:5">
      <c r="A262" s="27" t="s">
        <v>756</v>
      </c>
      <c r="B262" s="28"/>
      <c r="C262" s="24"/>
      <c r="D262" s="29"/>
      <c r="E262" s="30"/>
    </row>
    <row r="263" spans="1:5">
      <c r="A263" s="27"/>
      <c r="B263" s="16" t="s">
        <v>757</v>
      </c>
      <c r="C263" s="24"/>
      <c r="D263" s="29"/>
      <c r="E263" s="30"/>
    </row>
    <row r="264" spans="1:5">
      <c r="A264" s="19"/>
      <c r="B264" s="20"/>
      <c r="C264" s="21" t="str">
        <f t="shared" ref="C264:C276" si="3">LEFT(D264,2)</f>
        <v>21</v>
      </c>
      <c r="D264" s="22">
        <v>2101</v>
      </c>
      <c r="E264" s="23" t="s">
        <v>758</v>
      </c>
    </row>
    <row r="265" spans="1:5">
      <c r="A265" s="19"/>
      <c r="B265" s="20"/>
      <c r="C265" s="21" t="str">
        <f t="shared" si="3"/>
        <v>21</v>
      </c>
      <c r="D265" s="22">
        <v>2102</v>
      </c>
      <c r="E265" s="23" t="s">
        <v>759</v>
      </c>
    </row>
    <row r="266" spans="1:5">
      <c r="A266" s="19"/>
      <c r="B266" s="20"/>
      <c r="C266" s="21" t="str">
        <f t="shared" si="3"/>
        <v>21</v>
      </c>
      <c r="D266" s="22">
        <v>2103</v>
      </c>
      <c r="E266" s="23" t="s">
        <v>760</v>
      </c>
    </row>
    <row r="267" spans="1:5">
      <c r="A267" s="19"/>
      <c r="B267" s="20"/>
      <c r="C267" s="21" t="str">
        <f t="shared" si="3"/>
        <v>21</v>
      </c>
      <c r="D267" s="22">
        <v>2104</v>
      </c>
      <c r="E267" s="23" t="s">
        <v>761</v>
      </c>
    </row>
    <row r="268" spans="1:5">
      <c r="A268" s="19"/>
      <c r="B268" s="20"/>
      <c r="C268" s="21" t="str">
        <f t="shared" si="3"/>
        <v>21</v>
      </c>
      <c r="D268" s="22">
        <v>2105</v>
      </c>
      <c r="E268" s="23" t="s">
        <v>762</v>
      </c>
    </row>
    <row r="269" spans="1:5">
      <c r="A269" s="19"/>
      <c r="B269" s="20"/>
      <c r="C269" s="21" t="str">
        <f t="shared" si="3"/>
        <v>21</v>
      </c>
      <c r="D269" s="22">
        <v>2106</v>
      </c>
      <c r="E269" s="23" t="s">
        <v>763</v>
      </c>
    </row>
    <row r="270" spans="1:5">
      <c r="A270" s="19"/>
      <c r="B270" s="20"/>
      <c r="C270" s="21" t="str">
        <f t="shared" si="3"/>
        <v>21</v>
      </c>
      <c r="D270" s="22">
        <v>2107</v>
      </c>
      <c r="E270" s="23" t="s">
        <v>764</v>
      </c>
    </row>
    <row r="271" spans="1:5">
      <c r="A271" s="19"/>
      <c r="B271" s="20"/>
      <c r="C271" s="21" t="str">
        <f t="shared" si="3"/>
        <v>21</v>
      </c>
      <c r="D271" s="22">
        <v>2108</v>
      </c>
      <c r="E271" s="23" t="s">
        <v>765</v>
      </c>
    </row>
    <row r="272" spans="1:5">
      <c r="A272" s="19"/>
      <c r="B272" s="20"/>
      <c r="C272" s="21" t="str">
        <f t="shared" si="3"/>
        <v>21</v>
      </c>
      <c r="D272" s="22">
        <v>2109</v>
      </c>
      <c r="E272" s="23" t="s">
        <v>766</v>
      </c>
    </row>
    <row r="273" spans="1:5">
      <c r="A273" s="19"/>
      <c r="B273" s="20"/>
      <c r="C273" s="21" t="str">
        <f t="shared" si="3"/>
        <v>21</v>
      </c>
      <c r="D273" s="22">
        <v>2110</v>
      </c>
      <c r="E273" s="23" t="s">
        <v>767</v>
      </c>
    </row>
    <row r="274" spans="1:5">
      <c r="A274" s="19"/>
      <c r="B274" s="20"/>
      <c r="C274" s="21" t="str">
        <f t="shared" si="3"/>
        <v>21</v>
      </c>
      <c r="D274" s="22">
        <v>2111</v>
      </c>
      <c r="E274" s="23" t="s">
        <v>768</v>
      </c>
    </row>
    <row r="275" spans="1:5">
      <c r="A275" s="19"/>
      <c r="B275" s="20"/>
      <c r="C275" s="21" t="str">
        <f t="shared" si="3"/>
        <v>21</v>
      </c>
      <c r="D275" s="22">
        <v>2112</v>
      </c>
      <c r="E275" s="23" t="s">
        <v>769</v>
      </c>
    </row>
    <row r="276" spans="1:5">
      <c r="A276" s="19"/>
      <c r="B276" s="20"/>
      <c r="C276" s="21" t="str">
        <f t="shared" si="3"/>
        <v>21</v>
      </c>
      <c r="D276" s="22">
        <v>2113</v>
      </c>
      <c r="E276" s="23" t="s">
        <v>770</v>
      </c>
    </row>
    <row r="277" spans="1:5">
      <c r="A277" s="19"/>
      <c r="B277" s="16" t="s">
        <v>771</v>
      </c>
      <c r="C277" s="24"/>
      <c r="D277" s="25"/>
      <c r="E277" s="26"/>
    </row>
    <row r="278" spans="1:5">
      <c r="A278" s="19"/>
      <c r="B278" s="20"/>
      <c r="C278" s="21" t="str">
        <f t="shared" ref="C278:C286" si="4">LEFT(D278,2)</f>
        <v>22</v>
      </c>
      <c r="D278" s="22">
        <v>2201</v>
      </c>
      <c r="E278" s="23" t="s">
        <v>772</v>
      </c>
    </row>
    <row r="279" spans="1:5">
      <c r="A279" s="19"/>
      <c r="B279" s="20"/>
      <c r="C279" s="21" t="str">
        <f t="shared" si="4"/>
        <v>22</v>
      </c>
      <c r="D279" s="22">
        <v>2202</v>
      </c>
      <c r="E279" s="23" t="s">
        <v>773</v>
      </c>
    </row>
    <row r="280" spans="1:5">
      <c r="A280" s="19"/>
      <c r="B280" s="20"/>
      <c r="C280" s="21" t="str">
        <f t="shared" si="4"/>
        <v>22</v>
      </c>
      <c r="D280" s="22">
        <v>2203</v>
      </c>
      <c r="E280" s="23" t="s">
        <v>774</v>
      </c>
    </row>
    <row r="281" spans="1:5">
      <c r="A281" s="19"/>
      <c r="B281" s="20"/>
      <c r="C281" s="21" t="str">
        <f t="shared" si="4"/>
        <v>22</v>
      </c>
      <c r="D281" s="22">
        <v>2204</v>
      </c>
      <c r="E281" s="23" t="s">
        <v>775</v>
      </c>
    </row>
    <row r="282" spans="1:5">
      <c r="A282" s="19"/>
      <c r="B282" s="20"/>
      <c r="C282" s="21" t="str">
        <f t="shared" si="4"/>
        <v>22</v>
      </c>
      <c r="D282" s="22">
        <v>2205</v>
      </c>
      <c r="E282" s="23" t="s">
        <v>776</v>
      </c>
    </row>
    <row r="283" spans="1:5">
      <c r="A283" s="19"/>
      <c r="B283" s="20"/>
      <c r="C283" s="21" t="str">
        <f t="shared" si="4"/>
        <v>22</v>
      </c>
      <c r="D283" s="22">
        <v>2206</v>
      </c>
      <c r="E283" s="23" t="s">
        <v>777</v>
      </c>
    </row>
    <row r="284" spans="1:5">
      <c r="A284" s="19"/>
      <c r="B284" s="20"/>
      <c r="C284" s="21" t="str">
        <f t="shared" si="4"/>
        <v>22</v>
      </c>
      <c r="D284" s="22">
        <v>2207</v>
      </c>
      <c r="E284" s="23" t="s">
        <v>778</v>
      </c>
    </row>
    <row r="285" spans="1:5">
      <c r="A285" s="19"/>
      <c r="B285" s="20"/>
      <c r="C285" s="21" t="str">
        <f t="shared" si="4"/>
        <v>22</v>
      </c>
      <c r="D285" s="22">
        <v>2208</v>
      </c>
      <c r="E285" s="23" t="s">
        <v>779</v>
      </c>
    </row>
    <row r="286" spans="1:5">
      <c r="A286" s="19"/>
      <c r="B286" s="20"/>
      <c r="C286" s="21" t="str">
        <f t="shared" si="4"/>
        <v>22</v>
      </c>
      <c r="D286" s="22">
        <v>2209</v>
      </c>
      <c r="E286" s="23" t="s">
        <v>780</v>
      </c>
    </row>
    <row r="287" spans="1:5">
      <c r="A287" s="19"/>
      <c r="B287" s="16" t="s">
        <v>781</v>
      </c>
      <c r="C287" s="24"/>
      <c r="D287" s="25"/>
      <c r="E287" s="26"/>
    </row>
    <row r="288" spans="1:5">
      <c r="A288" s="19"/>
      <c r="B288" s="20"/>
      <c r="C288" s="21" t="str">
        <f>LEFT(D288,2)</f>
        <v>23</v>
      </c>
      <c r="D288" s="22">
        <v>2301</v>
      </c>
      <c r="E288" s="23" t="s">
        <v>782</v>
      </c>
    </row>
    <row r="289" spans="1:5">
      <c r="A289" s="19"/>
      <c r="B289" s="20"/>
      <c r="C289" s="21" t="str">
        <f>LEFT(D289,2)</f>
        <v>23</v>
      </c>
      <c r="D289" s="22">
        <v>2302</v>
      </c>
      <c r="E289" s="23" t="s">
        <v>783</v>
      </c>
    </row>
    <row r="290" spans="1:5">
      <c r="A290" s="19"/>
      <c r="B290" s="20"/>
      <c r="C290" s="21" t="str">
        <f>LEFT(D290,2)</f>
        <v>23</v>
      </c>
      <c r="D290" s="22">
        <v>2303</v>
      </c>
      <c r="E290" s="23" t="s">
        <v>784</v>
      </c>
    </row>
    <row r="291" spans="1:5">
      <c r="A291" s="19"/>
      <c r="B291" s="16" t="s">
        <v>785</v>
      </c>
      <c r="C291" s="24"/>
      <c r="D291" s="25"/>
      <c r="E291" s="26"/>
    </row>
    <row r="292" spans="1:5">
      <c r="A292" s="19"/>
      <c r="B292" s="20"/>
      <c r="C292" s="21" t="str">
        <f>LEFT(D292,2)</f>
        <v>24</v>
      </c>
      <c r="D292" s="22">
        <v>2401</v>
      </c>
      <c r="E292" s="23" t="s">
        <v>786</v>
      </c>
    </row>
    <row r="293" spans="1:5">
      <c r="A293" s="19"/>
      <c r="B293" s="20"/>
      <c r="C293" s="21" t="str">
        <f>LEFT(D293,2)</f>
        <v>24</v>
      </c>
      <c r="D293" s="22">
        <v>2402</v>
      </c>
      <c r="E293" s="23" t="s">
        <v>787</v>
      </c>
    </row>
    <row r="294" spans="1:5">
      <c r="A294" s="19"/>
      <c r="B294" s="20"/>
      <c r="C294" s="21" t="str">
        <f>LEFT(D294,2)</f>
        <v>24</v>
      </c>
      <c r="D294" s="22">
        <v>2403</v>
      </c>
      <c r="E294" s="23" t="s">
        <v>788</v>
      </c>
    </row>
    <row r="295" spans="1:5">
      <c r="A295" s="27" t="s">
        <v>789</v>
      </c>
      <c r="B295" s="28"/>
      <c r="C295" s="24"/>
      <c r="D295" s="25"/>
      <c r="E295" s="26"/>
    </row>
    <row r="296" spans="1:5">
      <c r="A296" s="27"/>
      <c r="B296" s="16" t="s">
        <v>790</v>
      </c>
      <c r="C296" s="24"/>
      <c r="D296" s="25"/>
      <c r="E296" s="26"/>
    </row>
    <row r="297" spans="1:5">
      <c r="A297" s="19"/>
      <c r="B297" s="20"/>
      <c r="C297" s="21" t="str">
        <f t="shared" ref="C297:C309" si="5">LEFT(D297,2)</f>
        <v>25</v>
      </c>
      <c r="D297" s="22">
        <v>2501</v>
      </c>
      <c r="E297" s="23" t="s">
        <v>791</v>
      </c>
    </row>
    <row r="298" spans="1:5">
      <c r="A298" s="19"/>
      <c r="B298" s="20"/>
      <c r="C298" s="21" t="str">
        <f t="shared" si="5"/>
        <v>25</v>
      </c>
      <c r="D298" s="22">
        <v>2502</v>
      </c>
      <c r="E298" s="23" t="s">
        <v>792</v>
      </c>
    </row>
    <row r="299" spans="1:5">
      <c r="A299" s="19"/>
      <c r="B299" s="20"/>
      <c r="C299" s="21" t="str">
        <f t="shared" si="5"/>
        <v>25</v>
      </c>
      <c r="D299" s="22">
        <v>2503</v>
      </c>
      <c r="E299" s="23" t="s">
        <v>793</v>
      </c>
    </row>
    <row r="300" spans="1:5">
      <c r="A300" s="19"/>
      <c r="B300" s="20"/>
      <c r="C300" s="21" t="str">
        <f t="shared" si="5"/>
        <v>25</v>
      </c>
      <c r="D300" s="22">
        <v>2504</v>
      </c>
      <c r="E300" s="23" t="s">
        <v>794</v>
      </c>
    </row>
    <row r="301" spans="1:5">
      <c r="A301" s="19"/>
      <c r="B301" s="20"/>
      <c r="C301" s="21" t="str">
        <f t="shared" si="5"/>
        <v>25</v>
      </c>
      <c r="D301" s="22">
        <v>2505</v>
      </c>
      <c r="E301" s="23" t="s">
        <v>795</v>
      </c>
    </row>
    <row r="302" spans="1:5">
      <c r="A302" s="19"/>
      <c r="B302" s="20"/>
      <c r="C302" s="21" t="str">
        <f t="shared" si="5"/>
        <v>25</v>
      </c>
      <c r="D302" s="22">
        <v>2506</v>
      </c>
      <c r="E302" s="23" t="s">
        <v>796</v>
      </c>
    </row>
    <row r="303" spans="1:5">
      <c r="A303" s="19"/>
      <c r="B303" s="20"/>
      <c r="C303" s="21" t="str">
        <f t="shared" si="5"/>
        <v>25</v>
      </c>
      <c r="D303" s="22">
        <v>2507</v>
      </c>
      <c r="E303" s="23" t="s">
        <v>797</v>
      </c>
    </row>
    <row r="304" spans="1:5">
      <c r="A304" s="19"/>
      <c r="B304" s="20"/>
      <c r="C304" s="21" t="str">
        <f t="shared" si="5"/>
        <v>25</v>
      </c>
      <c r="D304" s="22">
        <v>2508</v>
      </c>
      <c r="E304" s="23" t="s">
        <v>798</v>
      </c>
    </row>
    <row r="305" spans="1:5">
      <c r="A305" s="19"/>
      <c r="B305" s="20"/>
      <c r="C305" s="21" t="str">
        <f t="shared" si="5"/>
        <v>25</v>
      </c>
      <c r="D305" s="22">
        <v>2509</v>
      </c>
      <c r="E305" s="23" t="s">
        <v>799</v>
      </c>
    </row>
    <row r="306" spans="1:5">
      <c r="A306" s="19"/>
      <c r="B306" s="20"/>
      <c r="C306" s="21" t="str">
        <f t="shared" si="5"/>
        <v>25</v>
      </c>
      <c r="D306" s="22">
        <v>2510</v>
      </c>
      <c r="E306" s="23" t="s">
        <v>800</v>
      </c>
    </row>
    <row r="307" spans="1:5">
      <c r="A307" s="19"/>
      <c r="B307" s="20"/>
      <c r="C307" s="21" t="str">
        <f t="shared" si="5"/>
        <v>25</v>
      </c>
      <c r="D307" s="22">
        <v>2511</v>
      </c>
      <c r="E307" s="23" t="s">
        <v>801</v>
      </c>
    </row>
    <row r="308" spans="1:5">
      <c r="A308" s="19"/>
      <c r="B308" s="20"/>
      <c r="C308" s="21" t="str">
        <f t="shared" si="5"/>
        <v>25</v>
      </c>
      <c r="D308" s="22">
        <v>2512</v>
      </c>
      <c r="E308" s="23" t="s">
        <v>802</v>
      </c>
    </row>
    <row r="309" spans="1:5">
      <c r="A309" s="32"/>
      <c r="B309" s="33"/>
      <c r="C309" s="34" t="str">
        <f t="shared" si="5"/>
        <v>25</v>
      </c>
      <c r="D309" s="35">
        <v>2513</v>
      </c>
      <c r="E309" s="36" t="s">
        <v>803</v>
      </c>
    </row>
  </sheetData>
  <mergeCells count="3">
    <mergeCell ref="E1:E2"/>
    <mergeCell ref="A1:D1"/>
    <mergeCell ref="A2:C2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6"/>
  </sheetPr>
  <dimension ref="A1:AF51"/>
  <sheetViews>
    <sheetView zoomScaleSheetLayoutView="90" workbookViewId="0">
      <selection activeCell="J12" sqref="J12"/>
    </sheetView>
  </sheetViews>
  <sheetFormatPr defaultColWidth="5.140625" defaultRowHeight="24"/>
  <cols>
    <col min="1" max="1" width="6.42578125" style="52" customWidth="1"/>
    <col min="2" max="2" width="26.85546875" style="52" bestFit="1" customWidth="1"/>
    <col min="3" max="3" width="10" style="52" bestFit="1" customWidth="1"/>
    <col min="4" max="4" width="86.5703125" style="53" bestFit="1" customWidth="1"/>
    <col min="5" max="16384" width="5.140625" style="48"/>
  </cols>
  <sheetData>
    <row r="1" spans="1:32" ht="26.25">
      <c r="A1" s="178" t="s">
        <v>818</v>
      </c>
      <c r="B1" s="178"/>
      <c r="C1" s="178"/>
      <c r="D1" s="178"/>
    </row>
    <row r="2" spans="1:32" ht="23.25">
      <c r="A2" s="41" t="s">
        <v>28</v>
      </c>
      <c r="B2" s="41" t="s">
        <v>29</v>
      </c>
      <c r="C2" s="41" t="s">
        <v>30</v>
      </c>
      <c r="D2" s="41" t="s">
        <v>31</v>
      </c>
    </row>
    <row r="3" spans="1:32" ht="24" customHeight="1">
      <c r="A3" s="42">
        <v>1</v>
      </c>
      <c r="B3" s="54" t="s">
        <v>0</v>
      </c>
      <c r="C3" s="43" t="s">
        <v>809</v>
      </c>
      <c r="D3" s="44" t="s">
        <v>860</v>
      </c>
    </row>
    <row r="4" spans="1:32">
      <c r="A4" s="45">
        <v>2</v>
      </c>
      <c r="B4" s="45" t="s">
        <v>819</v>
      </c>
      <c r="C4" s="45" t="s">
        <v>32</v>
      </c>
      <c r="D4" s="46" t="s">
        <v>820</v>
      </c>
    </row>
    <row r="5" spans="1:32" ht="24" customHeight="1">
      <c r="A5" s="42">
        <v>3</v>
      </c>
      <c r="B5" s="54" t="s">
        <v>2</v>
      </c>
      <c r="C5" s="55" t="s">
        <v>36</v>
      </c>
      <c r="D5" s="44" t="s">
        <v>821</v>
      </c>
    </row>
    <row r="6" spans="1:32">
      <c r="A6" s="45" t="s">
        <v>822</v>
      </c>
      <c r="B6" s="45" t="s">
        <v>3</v>
      </c>
      <c r="C6" s="45" t="s">
        <v>36</v>
      </c>
      <c r="D6" s="46" t="s">
        <v>823</v>
      </c>
    </row>
    <row r="7" spans="1:32">
      <c r="A7" s="45">
        <v>8</v>
      </c>
      <c r="B7" s="45" t="s">
        <v>33</v>
      </c>
      <c r="C7" s="45" t="s">
        <v>34</v>
      </c>
      <c r="D7" s="46" t="s">
        <v>824</v>
      </c>
    </row>
    <row r="8" spans="1:32" ht="24" customHeight="1">
      <c r="A8" s="42">
        <v>9</v>
      </c>
      <c r="B8" s="54" t="s">
        <v>35</v>
      </c>
      <c r="C8" s="55" t="s">
        <v>36</v>
      </c>
      <c r="D8" s="44" t="s">
        <v>825</v>
      </c>
    </row>
    <row r="9" spans="1:32">
      <c r="A9" s="45">
        <v>10</v>
      </c>
      <c r="B9" s="45" t="s">
        <v>856</v>
      </c>
      <c r="C9" s="45" t="s">
        <v>36</v>
      </c>
      <c r="D9" s="46" t="s">
        <v>857</v>
      </c>
    </row>
    <row r="10" spans="1:32" ht="24" customHeight="1">
      <c r="A10" s="42">
        <v>11</v>
      </c>
      <c r="B10" s="54" t="s">
        <v>856</v>
      </c>
      <c r="C10" s="55" t="s">
        <v>36</v>
      </c>
      <c r="D10" s="44" t="s">
        <v>858</v>
      </c>
    </row>
    <row r="11" spans="1:32" s="82" customFormat="1" ht="48">
      <c r="A11" s="79">
        <v>12</v>
      </c>
      <c r="B11" s="79" t="s">
        <v>859</v>
      </c>
      <c r="C11" s="79">
        <v>2</v>
      </c>
      <c r="D11" s="80" t="s">
        <v>870</v>
      </c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</row>
    <row r="12" spans="1:32" s="56" customFormat="1">
      <c r="A12" s="45"/>
      <c r="B12" s="45"/>
      <c r="C12" s="79">
        <v>3</v>
      </c>
      <c r="D12" s="46" t="s">
        <v>871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</row>
    <row r="13" spans="1:32" s="56" customFormat="1">
      <c r="A13" s="45"/>
      <c r="B13" s="45"/>
      <c r="C13" s="79">
        <v>6</v>
      </c>
      <c r="D13" s="46" t="s">
        <v>869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</row>
    <row r="14" spans="1:32">
      <c r="A14" s="47">
        <v>13</v>
      </c>
      <c r="B14" s="47" t="s">
        <v>37</v>
      </c>
      <c r="C14" s="47">
        <v>1</v>
      </c>
      <c r="D14" s="57" t="s">
        <v>826</v>
      </c>
    </row>
    <row r="15" spans="1:32">
      <c r="A15" s="47"/>
      <c r="B15" s="47"/>
      <c r="C15" s="47">
        <v>2</v>
      </c>
      <c r="D15" s="57" t="s">
        <v>827</v>
      </c>
    </row>
    <row r="16" spans="1:32">
      <c r="A16" s="47"/>
      <c r="B16" s="47"/>
      <c r="C16" s="47">
        <v>3</v>
      </c>
      <c r="D16" s="57" t="s">
        <v>828</v>
      </c>
    </row>
    <row r="17" spans="1:4">
      <c r="A17" s="47"/>
      <c r="B17" s="47"/>
      <c r="C17" s="47">
        <v>4</v>
      </c>
      <c r="D17" s="58" t="s">
        <v>829</v>
      </c>
    </row>
    <row r="18" spans="1:4">
      <c r="A18" s="42"/>
      <c r="B18" s="42"/>
      <c r="C18" s="42">
        <v>5</v>
      </c>
      <c r="D18" s="44" t="s">
        <v>830</v>
      </c>
    </row>
    <row r="19" spans="1:4">
      <c r="A19" s="42"/>
      <c r="B19" s="42"/>
      <c r="C19" s="42">
        <v>6</v>
      </c>
      <c r="D19" s="44" t="s">
        <v>831</v>
      </c>
    </row>
    <row r="20" spans="1:4">
      <c r="A20" s="42"/>
      <c r="B20" s="42"/>
      <c r="C20" s="42">
        <v>7</v>
      </c>
      <c r="D20" s="44" t="s">
        <v>832</v>
      </c>
    </row>
    <row r="21" spans="1:4">
      <c r="A21" s="42"/>
      <c r="B21" s="42"/>
      <c r="C21" s="42">
        <v>8</v>
      </c>
      <c r="D21" s="50" t="s">
        <v>863</v>
      </c>
    </row>
    <row r="22" spans="1:4">
      <c r="A22" s="42"/>
      <c r="B22" s="42"/>
      <c r="C22" s="42">
        <v>9</v>
      </c>
      <c r="D22" s="50" t="s">
        <v>38</v>
      </c>
    </row>
    <row r="23" spans="1:4">
      <c r="A23" s="42"/>
      <c r="B23" s="42"/>
      <c r="C23" s="42">
        <v>10</v>
      </c>
      <c r="D23" s="50" t="s">
        <v>864</v>
      </c>
    </row>
    <row r="24" spans="1:4">
      <c r="A24" s="42"/>
      <c r="B24" s="42"/>
      <c r="C24" s="42">
        <v>11</v>
      </c>
      <c r="D24" s="50" t="s">
        <v>833</v>
      </c>
    </row>
    <row r="25" spans="1:4">
      <c r="A25" s="45">
        <v>14</v>
      </c>
      <c r="B25" s="45" t="s">
        <v>39</v>
      </c>
      <c r="C25" s="45">
        <v>1</v>
      </c>
      <c r="D25" s="49" t="s">
        <v>834</v>
      </c>
    </row>
    <row r="26" spans="1:4">
      <c r="A26" s="45"/>
      <c r="B26" s="45"/>
      <c r="C26" s="45">
        <v>2</v>
      </c>
      <c r="D26" s="49" t="s">
        <v>835</v>
      </c>
    </row>
    <row r="27" spans="1:4">
      <c r="A27" s="45"/>
      <c r="B27" s="45"/>
      <c r="C27" s="45">
        <v>3</v>
      </c>
      <c r="D27" s="49" t="s">
        <v>40</v>
      </c>
    </row>
    <row r="28" spans="1:4">
      <c r="A28" s="45"/>
      <c r="B28" s="45"/>
      <c r="C28" s="45">
        <v>4</v>
      </c>
      <c r="D28" s="49" t="s">
        <v>41</v>
      </c>
    </row>
    <row r="29" spans="1:4">
      <c r="A29" s="45"/>
      <c r="B29" s="45"/>
      <c r="C29" s="45">
        <v>5</v>
      </c>
      <c r="D29" s="49" t="s">
        <v>810</v>
      </c>
    </row>
    <row r="30" spans="1:4">
      <c r="A30" s="45"/>
      <c r="B30" s="45"/>
      <c r="C30" s="45">
        <v>6</v>
      </c>
      <c r="D30" s="49" t="s">
        <v>811</v>
      </c>
    </row>
    <row r="31" spans="1:4">
      <c r="A31" s="45"/>
      <c r="B31" s="45"/>
      <c r="C31" s="45">
        <v>7</v>
      </c>
      <c r="D31" s="49" t="s">
        <v>42</v>
      </c>
    </row>
    <row r="32" spans="1:4">
      <c r="A32" s="45"/>
      <c r="B32" s="45"/>
      <c r="C32" s="45">
        <v>8</v>
      </c>
      <c r="D32" s="49" t="s">
        <v>812</v>
      </c>
    </row>
    <row r="33" spans="1:32">
      <c r="A33" s="45"/>
      <c r="B33" s="45"/>
      <c r="C33" s="45">
        <v>9</v>
      </c>
      <c r="D33" s="49" t="s">
        <v>43</v>
      </c>
    </row>
    <row r="34" spans="1:32">
      <c r="A34" s="45"/>
      <c r="B34" s="45"/>
      <c r="C34" s="45">
        <v>10</v>
      </c>
      <c r="D34" s="49" t="s">
        <v>44</v>
      </c>
    </row>
    <row r="35" spans="1:32">
      <c r="A35" s="45"/>
      <c r="B35" s="45"/>
      <c r="C35" s="45">
        <v>11</v>
      </c>
      <c r="D35" s="49" t="s">
        <v>45</v>
      </c>
    </row>
    <row r="36" spans="1:32">
      <c r="A36" s="45"/>
      <c r="B36" s="45"/>
      <c r="C36" s="45">
        <v>12</v>
      </c>
      <c r="D36" s="49" t="s">
        <v>46</v>
      </c>
    </row>
    <row r="37" spans="1:32">
      <c r="A37" s="45"/>
      <c r="B37" s="45"/>
      <c r="C37" s="45">
        <v>13</v>
      </c>
      <c r="D37" s="49" t="s">
        <v>47</v>
      </c>
    </row>
    <row r="38" spans="1:32">
      <c r="A38" s="45"/>
      <c r="B38" s="45"/>
      <c r="C38" s="45">
        <v>14</v>
      </c>
      <c r="D38" s="49" t="s">
        <v>813</v>
      </c>
    </row>
    <row r="39" spans="1:32">
      <c r="A39" s="45"/>
      <c r="B39" s="45"/>
      <c r="C39" s="45">
        <v>15</v>
      </c>
      <c r="D39" s="49" t="s">
        <v>814</v>
      </c>
    </row>
    <row r="40" spans="1:32">
      <c r="A40" s="45"/>
      <c r="B40" s="45"/>
      <c r="C40" s="45">
        <v>16</v>
      </c>
      <c r="D40" s="49" t="s">
        <v>815</v>
      </c>
    </row>
    <row r="41" spans="1:32">
      <c r="A41" s="45"/>
      <c r="B41" s="45"/>
      <c r="C41" s="45">
        <v>17</v>
      </c>
      <c r="D41" s="49" t="s">
        <v>816</v>
      </c>
    </row>
    <row r="42" spans="1:32">
      <c r="A42" s="45"/>
      <c r="B42" s="45"/>
      <c r="C42" s="45">
        <v>18</v>
      </c>
      <c r="D42" s="51" t="s">
        <v>817</v>
      </c>
    </row>
    <row r="43" spans="1:32">
      <c r="A43" s="47" t="s">
        <v>866</v>
      </c>
      <c r="B43" s="47" t="s">
        <v>6</v>
      </c>
      <c r="C43" s="47" t="s">
        <v>36</v>
      </c>
      <c r="D43" s="59" t="s">
        <v>836</v>
      </c>
    </row>
    <row r="44" spans="1:32" s="56" customFormat="1">
      <c r="A44" s="45" t="s">
        <v>867</v>
      </c>
      <c r="B44" s="45" t="s">
        <v>48</v>
      </c>
      <c r="C44" s="45">
        <v>1</v>
      </c>
      <c r="D44" s="46" t="s">
        <v>49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</row>
    <row r="45" spans="1:32" s="56" customFormat="1">
      <c r="A45" s="45"/>
      <c r="B45" s="45"/>
      <c r="C45" s="45">
        <v>2</v>
      </c>
      <c r="D45" s="46" t="s">
        <v>50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</row>
    <row r="46" spans="1:32" s="56" customFormat="1">
      <c r="A46" s="45"/>
      <c r="B46" s="45"/>
      <c r="C46" s="45">
        <v>3</v>
      </c>
      <c r="D46" s="46" t="s">
        <v>51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</row>
    <row r="47" spans="1:32" s="56" customFormat="1">
      <c r="A47" s="45"/>
      <c r="B47" s="45"/>
      <c r="C47" s="45">
        <v>4</v>
      </c>
      <c r="D47" s="46" t="s">
        <v>52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</row>
    <row r="48" spans="1:32">
      <c r="A48" s="47">
        <v>29</v>
      </c>
      <c r="B48" s="47" t="s">
        <v>837</v>
      </c>
      <c r="C48" s="55" t="s">
        <v>36</v>
      </c>
      <c r="D48" s="58" t="s">
        <v>865</v>
      </c>
    </row>
    <row r="49" spans="1:32" s="56" customFormat="1">
      <c r="A49" s="45" t="s">
        <v>868</v>
      </c>
      <c r="B49" s="45" t="s">
        <v>838</v>
      </c>
      <c r="C49" s="45" t="s">
        <v>36</v>
      </c>
      <c r="D49" s="46" t="s">
        <v>839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</row>
    <row r="50" spans="1:32" s="56" customFormat="1">
      <c r="A50" s="45">
        <v>40</v>
      </c>
      <c r="B50" s="45" t="s">
        <v>861</v>
      </c>
      <c r="C50" s="45" t="s">
        <v>53</v>
      </c>
      <c r="D50" s="46" t="s">
        <v>862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</row>
    <row r="51" spans="1:32">
      <c r="A51" s="47">
        <v>41</v>
      </c>
      <c r="B51" s="47" t="s">
        <v>8</v>
      </c>
      <c r="C51" s="47" t="s">
        <v>53</v>
      </c>
      <c r="D51" s="58" t="s">
        <v>54</v>
      </c>
    </row>
  </sheetData>
  <mergeCells count="1">
    <mergeCell ref="A1:D1"/>
  </mergeCells>
  <phoneticPr fontId="5" type="noConversion"/>
  <printOptions horizontalCentered="1"/>
  <pageMargins left="0.31496062992125984" right="0.39370078740157483" top="0.62992125984251968" bottom="0.39370078740157483" header="0.51181102362204722" footer="0.31496062992125984"/>
  <pageSetup paperSize="9" scale="75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12"/>
    <pageSetUpPr autoPageBreaks="0"/>
  </sheetPr>
  <dimension ref="A1:DN117"/>
  <sheetViews>
    <sheetView tabSelected="1" view="pageBreakPreview" zoomScale="60" zoomScaleNormal="80" workbookViewId="0">
      <pane xSplit="3" ySplit="6" topLeftCell="D7" activePane="bottomRight" state="frozen"/>
      <selection pane="topRight" activeCell="E1" sqref="E1"/>
      <selection pane="bottomLeft" activeCell="A7" sqref="A7"/>
      <selection pane="bottomRight" activeCell="AH21" sqref="AD21:AH21"/>
    </sheetView>
  </sheetViews>
  <sheetFormatPr defaultColWidth="9.140625" defaultRowHeight="24"/>
  <cols>
    <col min="1" max="1" width="7.5703125" style="67" customWidth="1"/>
    <col min="2" max="2" width="5.7109375" style="68" customWidth="1"/>
    <col min="3" max="3" width="52.7109375" style="124" customWidth="1"/>
    <col min="4" max="4" width="12.42578125" style="129" customWidth="1"/>
    <col min="5" max="5" width="14.140625" style="87" customWidth="1"/>
    <col min="6" max="6" width="13.42578125" style="87" customWidth="1"/>
    <col min="7" max="7" width="10.140625" style="87" bestFit="1" customWidth="1"/>
    <col min="8" max="8" width="6.5703125" style="70" customWidth="1"/>
    <col min="9" max="9" width="5" style="70" bestFit="1" customWidth="1"/>
    <col min="10" max="10" width="11.28515625" style="70" bestFit="1" customWidth="1"/>
    <col min="11" max="11" width="13.42578125" style="70" bestFit="1" customWidth="1"/>
    <col min="12" max="14" width="5.5703125" style="70" hidden="1" customWidth="1"/>
    <col min="15" max="15" width="18" style="120" hidden="1" customWidth="1"/>
    <col min="16" max="16" width="13.5703125" style="120" hidden="1" customWidth="1"/>
    <col min="17" max="17" width="13.42578125" style="121" hidden="1" customWidth="1"/>
    <col min="18" max="18" width="13.85546875" style="120" hidden="1" customWidth="1"/>
    <col min="19" max="20" width="5.7109375" style="68" hidden="1" customWidth="1"/>
    <col min="21" max="21" width="6.42578125" style="68" hidden="1" customWidth="1"/>
    <col min="22" max="22" width="5.5703125" style="68" hidden="1" customWidth="1"/>
    <col min="23" max="24" width="5.85546875" style="70" hidden="1" customWidth="1"/>
    <col min="25" max="25" width="6" style="70" hidden="1" customWidth="1"/>
    <col min="26" max="26" width="5.85546875" style="70" hidden="1" customWidth="1"/>
    <col min="27" max="27" width="7.42578125" style="70" hidden="1" customWidth="1"/>
    <col min="28" max="28" width="5.7109375" style="70" hidden="1" customWidth="1"/>
    <col min="29" max="29" width="8" style="68" hidden="1" customWidth="1"/>
    <col min="30" max="30" width="15.28515625" style="125" customWidth="1"/>
    <col min="31" max="33" width="12.5703125" style="125" hidden="1" customWidth="1"/>
    <col min="34" max="34" width="12.5703125" style="125" bestFit="1" customWidth="1"/>
    <col min="35" max="39" width="12.5703125" style="125" hidden="1" customWidth="1"/>
    <col min="40" max="40" width="20.140625" style="67" bestFit="1" customWidth="1"/>
    <col min="41" max="41" width="26.5703125" style="164" customWidth="1"/>
    <col min="42" max="42" width="4" style="74" customWidth="1"/>
    <col min="43" max="16384" width="9.140625" style="74"/>
  </cols>
  <sheetData>
    <row r="1" spans="1:118" s="60" customFormat="1" ht="33">
      <c r="A1" s="179" t="s">
        <v>879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</row>
    <row r="2" spans="1:118" s="76" customFormat="1" ht="27.75">
      <c r="A2" s="75">
        <v>1</v>
      </c>
      <c r="B2" s="75">
        <v>2</v>
      </c>
      <c r="C2" s="122">
        <v>3</v>
      </c>
      <c r="D2" s="75">
        <v>4</v>
      </c>
      <c r="E2" s="75">
        <v>5</v>
      </c>
      <c r="F2" s="75">
        <v>6</v>
      </c>
      <c r="G2" s="75">
        <v>7</v>
      </c>
      <c r="H2" s="75">
        <v>8</v>
      </c>
      <c r="I2" s="75">
        <v>9</v>
      </c>
      <c r="J2" s="75">
        <v>10</v>
      </c>
      <c r="K2" s="75">
        <v>11</v>
      </c>
      <c r="L2" s="75">
        <v>12</v>
      </c>
      <c r="M2" s="75">
        <v>13</v>
      </c>
      <c r="N2" s="75">
        <v>14</v>
      </c>
      <c r="O2" s="113">
        <v>15</v>
      </c>
      <c r="P2" s="113">
        <v>16</v>
      </c>
      <c r="Q2" s="113">
        <v>17</v>
      </c>
      <c r="R2" s="113">
        <v>18</v>
      </c>
      <c r="S2" s="75">
        <v>19</v>
      </c>
      <c r="T2" s="75">
        <v>20</v>
      </c>
      <c r="U2" s="75">
        <v>21</v>
      </c>
      <c r="V2" s="75">
        <v>22</v>
      </c>
      <c r="W2" s="75">
        <v>23</v>
      </c>
      <c r="X2" s="75">
        <v>24</v>
      </c>
      <c r="Y2" s="75">
        <v>25</v>
      </c>
      <c r="Z2" s="75">
        <v>26</v>
      </c>
      <c r="AA2" s="75">
        <v>27</v>
      </c>
      <c r="AB2" s="75">
        <v>28</v>
      </c>
      <c r="AC2" s="75">
        <v>29</v>
      </c>
      <c r="AD2" s="75">
        <v>30</v>
      </c>
      <c r="AE2" s="75">
        <v>31</v>
      </c>
      <c r="AF2" s="75">
        <v>32</v>
      </c>
      <c r="AG2" s="83">
        <v>33</v>
      </c>
      <c r="AH2" s="75">
        <v>34</v>
      </c>
      <c r="AI2" s="75">
        <v>35</v>
      </c>
      <c r="AJ2" s="75">
        <v>36</v>
      </c>
      <c r="AK2" s="75">
        <v>37</v>
      </c>
      <c r="AL2" s="75">
        <v>38</v>
      </c>
      <c r="AM2" s="75">
        <v>39</v>
      </c>
      <c r="AN2" s="75">
        <v>40</v>
      </c>
      <c r="AO2" s="122">
        <v>41</v>
      </c>
    </row>
    <row r="3" spans="1:118" s="77" customFormat="1" ht="27.75" customHeight="1">
      <c r="A3" s="221" t="s">
        <v>854</v>
      </c>
      <c r="B3" s="206" t="s">
        <v>1</v>
      </c>
      <c r="C3" s="209" t="s">
        <v>853</v>
      </c>
      <c r="D3" s="227" t="s">
        <v>3</v>
      </c>
      <c r="E3" s="228"/>
      <c r="F3" s="228"/>
      <c r="G3" s="228"/>
      <c r="H3" s="228"/>
      <c r="I3" s="228"/>
      <c r="J3" s="228"/>
      <c r="K3" s="229"/>
      <c r="L3" s="235" t="s">
        <v>855</v>
      </c>
      <c r="M3" s="235" t="s">
        <v>4</v>
      </c>
      <c r="N3" s="235" t="s">
        <v>5</v>
      </c>
      <c r="O3" s="241" t="s">
        <v>846</v>
      </c>
      <c r="P3" s="242"/>
      <c r="Q3" s="242"/>
      <c r="R3" s="242"/>
      <c r="S3" s="191" t="s">
        <v>849</v>
      </c>
      <c r="T3" s="192"/>
      <c r="U3" s="192"/>
      <c r="V3" s="192"/>
      <c r="W3" s="192"/>
      <c r="X3" s="192"/>
      <c r="Y3" s="192"/>
      <c r="Z3" s="192"/>
      <c r="AA3" s="192"/>
      <c r="AB3" s="193"/>
      <c r="AC3" s="206" t="s">
        <v>7</v>
      </c>
      <c r="AD3" s="186" t="s">
        <v>852</v>
      </c>
      <c r="AE3" s="187"/>
      <c r="AF3" s="187"/>
      <c r="AG3" s="187"/>
      <c r="AH3" s="187"/>
      <c r="AI3" s="187"/>
      <c r="AJ3" s="187"/>
      <c r="AK3" s="187"/>
      <c r="AL3" s="187"/>
      <c r="AM3" s="188"/>
      <c r="AN3" s="218" t="s">
        <v>861</v>
      </c>
      <c r="AO3" s="209" t="s">
        <v>8</v>
      </c>
    </row>
    <row r="4" spans="1:118" s="77" customFormat="1" ht="29.25" customHeight="1">
      <c r="A4" s="222"/>
      <c r="B4" s="207"/>
      <c r="C4" s="210"/>
      <c r="D4" s="230" t="s">
        <v>9</v>
      </c>
      <c r="E4" s="224" t="s">
        <v>10</v>
      </c>
      <c r="F4" s="224" t="s">
        <v>11</v>
      </c>
      <c r="G4" s="224" t="s">
        <v>12</v>
      </c>
      <c r="H4" s="194" t="s">
        <v>13</v>
      </c>
      <c r="I4" s="196"/>
      <c r="J4" s="194" t="s">
        <v>840</v>
      </c>
      <c r="K4" s="196"/>
      <c r="L4" s="236"/>
      <c r="M4" s="236"/>
      <c r="N4" s="236"/>
      <c r="O4" s="183" t="s">
        <v>844</v>
      </c>
      <c r="P4" s="183" t="s">
        <v>847</v>
      </c>
      <c r="Q4" s="238" t="s">
        <v>845</v>
      </c>
      <c r="R4" s="183" t="s">
        <v>848</v>
      </c>
      <c r="S4" s="200" t="s">
        <v>14</v>
      </c>
      <c r="T4" s="200" t="s">
        <v>15</v>
      </c>
      <c r="U4" s="200" t="s">
        <v>16</v>
      </c>
      <c r="V4" s="200" t="s">
        <v>17</v>
      </c>
      <c r="W4" s="203" t="s">
        <v>18</v>
      </c>
      <c r="X4" s="203" t="s">
        <v>19</v>
      </c>
      <c r="Y4" s="194" t="s">
        <v>850</v>
      </c>
      <c r="Z4" s="195"/>
      <c r="AA4" s="195"/>
      <c r="AB4" s="196"/>
      <c r="AC4" s="207"/>
      <c r="AD4" s="180" t="s">
        <v>851</v>
      </c>
      <c r="AE4" s="197" t="s">
        <v>881</v>
      </c>
      <c r="AF4" s="212">
        <v>2559</v>
      </c>
      <c r="AG4" s="215" t="s">
        <v>843</v>
      </c>
      <c r="AH4" s="212">
        <v>2560</v>
      </c>
      <c r="AI4" s="212">
        <v>2561</v>
      </c>
      <c r="AJ4" s="212">
        <v>2562</v>
      </c>
      <c r="AK4" s="84">
        <v>2563</v>
      </c>
      <c r="AL4" s="84">
        <v>2564</v>
      </c>
      <c r="AM4" s="212" t="s">
        <v>882</v>
      </c>
      <c r="AN4" s="219"/>
      <c r="AO4" s="210"/>
    </row>
    <row r="5" spans="1:118" s="77" customFormat="1" ht="29.25" customHeight="1">
      <c r="A5" s="222"/>
      <c r="B5" s="207"/>
      <c r="C5" s="210"/>
      <c r="D5" s="231"/>
      <c r="E5" s="225"/>
      <c r="F5" s="225"/>
      <c r="G5" s="225"/>
      <c r="H5" s="233" t="s">
        <v>20</v>
      </c>
      <c r="I5" s="233" t="s">
        <v>21</v>
      </c>
      <c r="J5" s="234" t="s">
        <v>841</v>
      </c>
      <c r="K5" s="234" t="s">
        <v>842</v>
      </c>
      <c r="L5" s="236"/>
      <c r="M5" s="236"/>
      <c r="N5" s="236"/>
      <c r="O5" s="184"/>
      <c r="P5" s="184"/>
      <c r="Q5" s="239"/>
      <c r="R5" s="184"/>
      <c r="S5" s="201"/>
      <c r="T5" s="201"/>
      <c r="U5" s="201"/>
      <c r="V5" s="201"/>
      <c r="W5" s="204"/>
      <c r="X5" s="204"/>
      <c r="Y5" s="189" t="s">
        <v>23</v>
      </c>
      <c r="Z5" s="189" t="s">
        <v>24</v>
      </c>
      <c r="AA5" s="189" t="s">
        <v>25</v>
      </c>
      <c r="AB5" s="189" t="s">
        <v>26</v>
      </c>
      <c r="AC5" s="207"/>
      <c r="AD5" s="181"/>
      <c r="AE5" s="198"/>
      <c r="AF5" s="213"/>
      <c r="AG5" s="216"/>
      <c r="AH5" s="213"/>
      <c r="AI5" s="213"/>
      <c r="AJ5" s="213"/>
      <c r="AK5" s="85"/>
      <c r="AL5" s="85"/>
      <c r="AM5" s="213"/>
      <c r="AN5" s="219"/>
      <c r="AO5" s="210"/>
    </row>
    <row r="6" spans="1:118" s="78" customFormat="1" ht="50.25" customHeight="1">
      <c r="A6" s="223"/>
      <c r="B6" s="208"/>
      <c r="C6" s="211"/>
      <c r="D6" s="232"/>
      <c r="E6" s="226"/>
      <c r="F6" s="226"/>
      <c r="G6" s="226"/>
      <c r="H6" s="233"/>
      <c r="I6" s="233"/>
      <c r="J6" s="234"/>
      <c r="K6" s="234"/>
      <c r="L6" s="237"/>
      <c r="M6" s="237"/>
      <c r="N6" s="237"/>
      <c r="O6" s="185"/>
      <c r="P6" s="185"/>
      <c r="Q6" s="240"/>
      <c r="R6" s="185"/>
      <c r="S6" s="202"/>
      <c r="T6" s="202"/>
      <c r="U6" s="202"/>
      <c r="V6" s="202"/>
      <c r="W6" s="205"/>
      <c r="X6" s="205"/>
      <c r="Y6" s="190"/>
      <c r="Z6" s="190"/>
      <c r="AA6" s="190"/>
      <c r="AB6" s="190"/>
      <c r="AC6" s="208"/>
      <c r="AD6" s="182"/>
      <c r="AE6" s="199"/>
      <c r="AF6" s="214"/>
      <c r="AG6" s="217"/>
      <c r="AH6" s="214"/>
      <c r="AI6" s="214"/>
      <c r="AJ6" s="214"/>
      <c r="AK6" s="86"/>
      <c r="AL6" s="86"/>
      <c r="AM6" s="214"/>
      <c r="AN6" s="220"/>
      <c r="AO6" s="211"/>
    </row>
    <row r="7" spans="1:118" s="66" customFormat="1" ht="29.25" customHeight="1">
      <c r="A7" s="61"/>
      <c r="B7" s="62"/>
      <c r="C7" s="123" t="s">
        <v>22</v>
      </c>
      <c r="D7" s="65"/>
      <c r="E7" s="63"/>
      <c r="F7" s="63"/>
      <c r="G7" s="63"/>
      <c r="H7" s="64"/>
      <c r="I7" s="64"/>
      <c r="J7" s="64"/>
      <c r="K7" s="64"/>
      <c r="L7" s="64"/>
      <c r="M7" s="64"/>
      <c r="N7" s="64"/>
      <c r="O7" s="114"/>
      <c r="P7" s="114"/>
      <c r="Q7" s="115"/>
      <c r="R7" s="114"/>
      <c r="S7" s="65"/>
      <c r="T7" s="64"/>
      <c r="U7" s="64"/>
      <c r="V7" s="64"/>
      <c r="W7" s="64"/>
      <c r="X7" s="64"/>
      <c r="Y7" s="64"/>
      <c r="Z7" s="64"/>
      <c r="AA7" s="64"/>
      <c r="AB7" s="64"/>
      <c r="AC7" s="65"/>
      <c r="AD7" s="64">
        <f t="shared" ref="AD7:AG7" si="0">+AD9+AD13+AD21</f>
        <v>38.1</v>
      </c>
      <c r="AE7" s="64">
        <f t="shared" si="0"/>
        <v>0</v>
      </c>
      <c r="AF7" s="64">
        <f t="shared" si="0"/>
        <v>0</v>
      </c>
      <c r="AG7" s="64">
        <f t="shared" si="0"/>
        <v>0</v>
      </c>
      <c r="AH7" s="64">
        <f>+AH9+AH13+AH21</f>
        <v>38.1</v>
      </c>
      <c r="AI7" s="64">
        <f t="shared" ref="AI7:AM7" si="1">+AI9+AI13+AI21</f>
        <v>9.5</v>
      </c>
      <c r="AJ7" s="64" t="e">
        <f t="shared" si="1"/>
        <v>#REF!</v>
      </c>
      <c r="AK7" s="64" t="e">
        <f t="shared" si="1"/>
        <v>#REF!</v>
      </c>
      <c r="AL7" s="64" t="e">
        <f t="shared" si="1"/>
        <v>#REF!</v>
      </c>
      <c r="AM7" s="64" t="e">
        <f t="shared" si="1"/>
        <v>#REF!</v>
      </c>
      <c r="AN7" s="63"/>
      <c r="AO7" s="159"/>
    </row>
    <row r="8" spans="1:118" s="155" customFormat="1" ht="27.75">
      <c r="A8" s="150"/>
      <c r="B8" s="150"/>
      <c r="C8" s="165" t="s">
        <v>872</v>
      </c>
      <c r="D8" s="116"/>
      <c r="E8" s="151"/>
      <c r="F8" s="151"/>
      <c r="G8" s="151"/>
      <c r="H8" s="151"/>
      <c r="I8" s="151"/>
      <c r="J8" s="152"/>
      <c r="K8" s="152"/>
      <c r="L8" s="150"/>
      <c r="M8" s="150"/>
      <c r="N8" s="150"/>
      <c r="O8" s="116"/>
      <c r="P8" s="116"/>
      <c r="Q8" s="117"/>
      <c r="R8" s="116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2"/>
      <c r="AO8" s="160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4"/>
      <c r="BP8" s="154"/>
      <c r="BQ8" s="154"/>
      <c r="BR8" s="154"/>
      <c r="BS8" s="154"/>
      <c r="BT8" s="154"/>
      <c r="BU8" s="154"/>
      <c r="BV8" s="154"/>
      <c r="BW8" s="154"/>
      <c r="BX8" s="154"/>
      <c r="BY8" s="154"/>
      <c r="BZ8" s="154"/>
      <c r="CA8" s="154"/>
      <c r="CB8" s="154"/>
      <c r="CC8" s="154"/>
      <c r="CD8" s="154"/>
      <c r="CE8" s="154"/>
      <c r="CF8" s="154"/>
      <c r="CG8" s="154"/>
      <c r="CH8" s="154"/>
      <c r="CI8" s="154"/>
      <c r="CJ8" s="154"/>
      <c r="CK8" s="154"/>
      <c r="CL8" s="154"/>
      <c r="CM8" s="154"/>
      <c r="CN8" s="154"/>
      <c r="CO8" s="154"/>
      <c r="CP8" s="154"/>
      <c r="CQ8" s="154"/>
      <c r="CR8" s="154"/>
      <c r="CS8" s="154"/>
      <c r="CT8" s="154"/>
      <c r="CU8" s="154"/>
      <c r="CV8" s="154"/>
      <c r="CW8" s="154"/>
      <c r="CX8" s="154"/>
      <c r="CY8" s="154"/>
      <c r="CZ8" s="154"/>
      <c r="DA8" s="154"/>
      <c r="DB8" s="154"/>
      <c r="DC8" s="154"/>
      <c r="DD8" s="154"/>
      <c r="DE8" s="154"/>
      <c r="DF8" s="154"/>
      <c r="DG8" s="154"/>
      <c r="DH8" s="154"/>
      <c r="DI8" s="154"/>
      <c r="DJ8" s="154"/>
      <c r="DK8" s="154"/>
      <c r="DL8" s="154"/>
      <c r="DM8" s="154"/>
      <c r="DN8" s="154"/>
    </row>
    <row r="9" spans="1:118" s="106" customFormat="1">
      <c r="A9" s="137"/>
      <c r="B9" s="137"/>
      <c r="C9" s="91" t="s">
        <v>875</v>
      </c>
      <c r="D9" s="136"/>
      <c r="E9" s="137"/>
      <c r="F9" s="137"/>
      <c r="G9" s="137"/>
      <c r="H9" s="137"/>
      <c r="I9" s="137"/>
      <c r="J9" s="138"/>
      <c r="K9" s="138"/>
      <c r="L9" s="137"/>
      <c r="M9" s="137"/>
      <c r="N9" s="137"/>
      <c r="O9" s="136"/>
      <c r="P9" s="136"/>
      <c r="Q9" s="139"/>
      <c r="R9" s="136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40"/>
      <c r="AD9" s="156">
        <f>SUM(AD11:AD12)</f>
        <v>8.5</v>
      </c>
      <c r="AE9" s="156"/>
      <c r="AF9" s="156"/>
      <c r="AG9" s="156"/>
      <c r="AH9" s="156">
        <f>SUM(AH11:AH12)</f>
        <v>8.5</v>
      </c>
      <c r="AI9" s="156">
        <f>SUM(AI11:AI12)</f>
        <v>5</v>
      </c>
      <c r="AJ9" s="156" t="e">
        <f>SUM(#REF!)</f>
        <v>#REF!</v>
      </c>
      <c r="AK9" s="156" t="e">
        <f>SUM(#REF!)</f>
        <v>#REF!</v>
      </c>
      <c r="AL9" s="156" t="e">
        <f>SUM(#REF!)</f>
        <v>#REF!</v>
      </c>
      <c r="AM9" s="156" t="e">
        <f>SUM(#REF!)</f>
        <v>#REF!</v>
      </c>
      <c r="AN9" s="137"/>
      <c r="AO9" s="137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  <c r="DK9" s="105"/>
      <c r="DL9" s="105"/>
      <c r="DM9" s="105"/>
      <c r="DN9" s="105"/>
    </row>
    <row r="10" spans="1:118" s="106" customFormat="1" ht="21.75">
      <c r="A10" s="144"/>
      <c r="B10" s="144"/>
      <c r="C10" s="145" t="s">
        <v>893</v>
      </c>
      <c r="D10" s="147"/>
      <c r="E10" s="144"/>
      <c r="F10" s="144"/>
      <c r="G10" s="144"/>
      <c r="H10" s="144"/>
      <c r="I10" s="144"/>
      <c r="J10" s="142"/>
      <c r="K10" s="142"/>
      <c r="L10" s="144"/>
      <c r="M10" s="144"/>
      <c r="N10" s="144"/>
      <c r="O10" s="147"/>
      <c r="P10" s="147"/>
      <c r="Q10" s="148"/>
      <c r="R10" s="147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9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44"/>
      <c r="AO10" s="144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</row>
    <row r="11" spans="1:118" s="106" customFormat="1">
      <c r="A11" s="102">
        <v>5</v>
      </c>
      <c r="B11" s="102">
        <v>234</v>
      </c>
      <c r="C11" s="89" t="s">
        <v>891</v>
      </c>
      <c r="D11" s="103" t="s">
        <v>883</v>
      </c>
      <c r="E11" s="102" t="s">
        <v>883</v>
      </c>
      <c r="F11" s="102" t="s">
        <v>874</v>
      </c>
      <c r="G11" s="102" t="s">
        <v>876</v>
      </c>
      <c r="H11" s="88" t="s">
        <v>490</v>
      </c>
      <c r="I11" s="126" t="s">
        <v>878</v>
      </c>
      <c r="J11" s="143">
        <v>17.466288500000001</v>
      </c>
      <c r="K11" s="143">
        <v>102.77335050000001</v>
      </c>
      <c r="L11" s="102">
        <v>2</v>
      </c>
      <c r="M11" s="102">
        <v>7</v>
      </c>
      <c r="N11" s="102">
        <v>7</v>
      </c>
      <c r="O11" s="103"/>
      <c r="P11" s="103"/>
      <c r="Q11" s="112"/>
      <c r="R11" s="103"/>
      <c r="S11" s="107">
        <v>1</v>
      </c>
      <c r="T11" s="107">
        <v>1</v>
      </c>
      <c r="U11" s="107">
        <v>1</v>
      </c>
      <c r="V11" s="107">
        <v>4</v>
      </c>
      <c r="W11" s="107">
        <v>1</v>
      </c>
      <c r="X11" s="107">
        <v>1</v>
      </c>
      <c r="Y11" s="166">
        <v>1</v>
      </c>
      <c r="Z11" s="166">
        <v>1</v>
      </c>
      <c r="AA11" s="166">
        <v>1</v>
      </c>
      <c r="AB11" s="166">
        <v>1</v>
      </c>
      <c r="AC11" s="104">
        <v>2560</v>
      </c>
      <c r="AD11" s="157">
        <f>+AH11</f>
        <v>8.5</v>
      </c>
      <c r="AE11" s="157"/>
      <c r="AF11" s="157"/>
      <c r="AG11" s="157"/>
      <c r="AH11" s="157">
        <v>8.5</v>
      </c>
      <c r="AI11" s="157">
        <v>5</v>
      </c>
      <c r="AJ11" s="157"/>
      <c r="AK11" s="157"/>
      <c r="AL11" s="157"/>
      <c r="AM11" s="157"/>
      <c r="AN11" s="102" t="s">
        <v>892</v>
      </c>
      <c r="AO11" s="102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5"/>
      <c r="BP11" s="105"/>
      <c r="BQ11" s="105"/>
      <c r="BR11" s="105"/>
      <c r="BS11" s="105"/>
      <c r="BT11" s="105"/>
      <c r="BU11" s="105"/>
      <c r="BV11" s="105"/>
      <c r="BW11" s="105"/>
      <c r="BX11" s="105"/>
      <c r="BY11" s="105"/>
      <c r="BZ11" s="105"/>
      <c r="CA11" s="105"/>
      <c r="CB11" s="105"/>
      <c r="CC11" s="105"/>
      <c r="CD11" s="105"/>
      <c r="CE11" s="105"/>
      <c r="CF11" s="105"/>
      <c r="CG11" s="105"/>
      <c r="CH11" s="105"/>
      <c r="CI11" s="105"/>
      <c r="CJ11" s="105"/>
      <c r="CK11" s="105"/>
      <c r="CL11" s="105"/>
      <c r="CM11" s="105"/>
      <c r="CN11" s="105"/>
      <c r="CO11" s="105"/>
      <c r="CP11" s="105"/>
      <c r="CQ11" s="105"/>
      <c r="CR11" s="105"/>
      <c r="CS11" s="105"/>
      <c r="CT11" s="105"/>
      <c r="CU11" s="105"/>
      <c r="CV11" s="105"/>
      <c r="CW11" s="105"/>
      <c r="CX11" s="105"/>
      <c r="CY11" s="105"/>
      <c r="CZ11" s="105"/>
      <c r="DA11" s="105"/>
      <c r="DB11" s="105"/>
      <c r="DC11" s="105"/>
      <c r="DD11" s="105"/>
      <c r="DE11" s="105"/>
      <c r="DF11" s="105"/>
      <c r="DG11" s="105"/>
      <c r="DH11" s="105"/>
      <c r="DI11" s="105"/>
      <c r="DJ11" s="105"/>
      <c r="DK11" s="105"/>
      <c r="DL11" s="105"/>
      <c r="DM11" s="105"/>
      <c r="DN11" s="105"/>
    </row>
    <row r="12" spans="1:118" s="106" customFormat="1" ht="21.75">
      <c r="A12" s="102"/>
      <c r="B12" s="102"/>
      <c r="C12" s="89"/>
      <c r="D12" s="103"/>
      <c r="E12" s="102"/>
      <c r="F12" s="102"/>
      <c r="G12" s="102"/>
      <c r="H12" s="88"/>
      <c r="I12" s="126"/>
      <c r="J12" s="143"/>
      <c r="K12" s="143"/>
      <c r="L12" s="102"/>
      <c r="M12" s="102"/>
      <c r="N12" s="102"/>
      <c r="O12" s="103"/>
      <c r="P12" s="103"/>
      <c r="Q12" s="112"/>
      <c r="R12" s="103"/>
      <c r="S12" s="107"/>
      <c r="T12" s="107"/>
      <c r="U12" s="107"/>
      <c r="V12" s="107"/>
      <c r="W12" s="107"/>
      <c r="X12" s="107"/>
      <c r="Y12" s="102"/>
      <c r="Z12" s="102"/>
      <c r="AA12" s="102"/>
      <c r="AB12" s="102"/>
      <c r="AC12" s="104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02"/>
      <c r="AO12" s="102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  <c r="BP12" s="105"/>
      <c r="BQ12" s="105"/>
      <c r="BR12" s="105"/>
      <c r="BS12" s="105"/>
      <c r="BT12" s="105"/>
      <c r="BU12" s="105"/>
      <c r="BV12" s="105"/>
      <c r="BW12" s="105"/>
      <c r="BX12" s="105"/>
      <c r="BY12" s="105"/>
      <c r="BZ12" s="105"/>
      <c r="CA12" s="105"/>
      <c r="CB12" s="105"/>
      <c r="CC12" s="105"/>
      <c r="CD12" s="105"/>
      <c r="CE12" s="105"/>
      <c r="CF12" s="105"/>
      <c r="CG12" s="105"/>
      <c r="CH12" s="105"/>
      <c r="CI12" s="105"/>
      <c r="CJ12" s="105"/>
      <c r="CK12" s="105"/>
      <c r="CL12" s="105"/>
      <c r="CM12" s="105"/>
      <c r="CN12" s="105"/>
      <c r="CO12" s="105"/>
      <c r="CP12" s="105"/>
      <c r="CQ12" s="105"/>
      <c r="CR12" s="105"/>
      <c r="CS12" s="105"/>
      <c r="CT12" s="105"/>
      <c r="CU12" s="105"/>
      <c r="CV12" s="105"/>
      <c r="CW12" s="105"/>
      <c r="CX12" s="105"/>
      <c r="CY12" s="105"/>
      <c r="CZ12" s="105"/>
      <c r="DA12" s="105"/>
      <c r="DB12" s="105"/>
      <c r="DC12" s="105"/>
      <c r="DD12" s="105"/>
      <c r="DE12" s="105"/>
      <c r="DF12" s="105"/>
      <c r="DG12" s="105"/>
      <c r="DH12" s="105"/>
      <c r="DI12" s="105"/>
      <c r="DJ12" s="105"/>
      <c r="DK12" s="105"/>
      <c r="DL12" s="105"/>
      <c r="DM12" s="105"/>
      <c r="DN12" s="105"/>
    </row>
    <row r="13" spans="1:118" s="106" customFormat="1">
      <c r="A13" s="137"/>
      <c r="B13" s="137"/>
      <c r="C13" s="92" t="s">
        <v>877</v>
      </c>
      <c r="D13" s="136"/>
      <c r="E13" s="137"/>
      <c r="F13" s="137"/>
      <c r="G13" s="137"/>
      <c r="H13" s="137"/>
      <c r="I13" s="137"/>
      <c r="J13" s="138"/>
      <c r="K13" s="138"/>
      <c r="L13" s="137"/>
      <c r="M13" s="137"/>
      <c r="N13" s="137"/>
      <c r="O13" s="136"/>
      <c r="P13" s="136"/>
      <c r="Q13" s="139"/>
      <c r="R13" s="136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40"/>
      <c r="AD13" s="156">
        <f>SUM(AD15:AD20)</f>
        <v>28.65</v>
      </c>
      <c r="AE13" s="156"/>
      <c r="AF13" s="156"/>
      <c r="AG13" s="156"/>
      <c r="AH13" s="156">
        <f>SUM(AH15:AH20)</f>
        <v>28.65</v>
      </c>
      <c r="AI13" s="156">
        <f>SUM(AI20:AI20)</f>
        <v>4.5</v>
      </c>
      <c r="AJ13" s="156" t="e">
        <f>SUM(#REF!)</f>
        <v>#REF!</v>
      </c>
      <c r="AK13" s="156" t="e">
        <f>SUM(#REF!)</f>
        <v>#REF!</v>
      </c>
      <c r="AL13" s="156" t="e">
        <f>SUM(#REF!)</f>
        <v>#REF!</v>
      </c>
      <c r="AM13" s="156" t="e">
        <f>SUM(#REF!)</f>
        <v>#REF!</v>
      </c>
      <c r="AN13" s="137"/>
      <c r="AO13" s="137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  <c r="BP13" s="105"/>
      <c r="BQ13" s="105"/>
      <c r="BR13" s="105"/>
      <c r="BS13" s="105"/>
      <c r="BT13" s="105"/>
      <c r="BU13" s="105"/>
      <c r="BV13" s="105"/>
      <c r="BW13" s="105"/>
      <c r="BX13" s="105"/>
      <c r="BY13" s="105"/>
      <c r="BZ13" s="105"/>
      <c r="CA13" s="105"/>
      <c r="CB13" s="105"/>
      <c r="CC13" s="105"/>
      <c r="CD13" s="105"/>
      <c r="CE13" s="105"/>
      <c r="CF13" s="105"/>
      <c r="CG13" s="105"/>
      <c r="CH13" s="105"/>
      <c r="CI13" s="105"/>
      <c r="CJ13" s="105"/>
      <c r="CK13" s="105"/>
      <c r="CL13" s="105"/>
      <c r="CM13" s="105"/>
      <c r="CN13" s="105"/>
      <c r="CO13" s="105"/>
      <c r="CP13" s="105"/>
      <c r="CQ13" s="105"/>
      <c r="CR13" s="105"/>
      <c r="CS13" s="105"/>
      <c r="CT13" s="105"/>
      <c r="CU13" s="105"/>
      <c r="CV13" s="105"/>
      <c r="CW13" s="105"/>
      <c r="CX13" s="105"/>
      <c r="CY13" s="105"/>
      <c r="CZ13" s="105"/>
      <c r="DA13" s="105"/>
      <c r="DB13" s="105"/>
      <c r="DC13" s="105"/>
      <c r="DD13" s="105"/>
      <c r="DE13" s="105"/>
      <c r="DF13" s="105"/>
      <c r="DG13" s="105"/>
      <c r="DH13" s="105"/>
      <c r="DI13" s="105"/>
      <c r="DJ13" s="105"/>
      <c r="DK13" s="105"/>
      <c r="DL13" s="105"/>
      <c r="DM13" s="105"/>
      <c r="DN13" s="105"/>
    </row>
    <row r="14" spans="1:118" s="106" customFormat="1" ht="21.75">
      <c r="A14" s="144"/>
      <c r="B14" s="144"/>
      <c r="C14" s="145" t="s">
        <v>880</v>
      </c>
      <c r="D14" s="147"/>
      <c r="E14" s="144"/>
      <c r="F14" s="144"/>
      <c r="G14" s="144"/>
      <c r="H14" s="144"/>
      <c r="I14" s="144"/>
      <c r="J14" s="142"/>
      <c r="K14" s="142"/>
      <c r="L14" s="144"/>
      <c r="M14" s="144"/>
      <c r="N14" s="144"/>
      <c r="O14" s="147"/>
      <c r="P14" s="147"/>
      <c r="Q14" s="148"/>
      <c r="R14" s="147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9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44"/>
      <c r="AO14" s="144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  <c r="BP14" s="105"/>
      <c r="BQ14" s="105"/>
      <c r="BR14" s="105"/>
      <c r="BS14" s="105"/>
      <c r="BT14" s="105"/>
      <c r="BU14" s="105"/>
      <c r="BV14" s="105"/>
      <c r="BW14" s="105"/>
      <c r="BX14" s="105"/>
      <c r="BY14" s="105"/>
      <c r="BZ14" s="105"/>
      <c r="CA14" s="105"/>
      <c r="CB14" s="105"/>
      <c r="CC14" s="105"/>
      <c r="CD14" s="105"/>
      <c r="CE14" s="105"/>
      <c r="CF14" s="105"/>
      <c r="CG14" s="105"/>
      <c r="CH14" s="105"/>
      <c r="CI14" s="105"/>
      <c r="CJ14" s="105"/>
      <c r="CK14" s="105"/>
      <c r="CL14" s="105"/>
      <c r="CM14" s="105"/>
      <c r="CN14" s="105"/>
      <c r="CO14" s="105"/>
      <c r="CP14" s="105"/>
      <c r="CQ14" s="105"/>
      <c r="CR14" s="105"/>
      <c r="CS14" s="105"/>
      <c r="CT14" s="105"/>
      <c r="CU14" s="105"/>
      <c r="CV14" s="105"/>
      <c r="CW14" s="105"/>
      <c r="CX14" s="105"/>
      <c r="CY14" s="105"/>
      <c r="CZ14" s="105"/>
      <c r="DA14" s="105"/>
      <c r="DB14" s="105"/>
      <c r="DC14" s="105"/>
      <c r="DD14" s="105"/>
      <c r="DE14" s="105"/>
      <c r="DF14" s="105"/>
      <c r="DG14" s="105"/>
      <c r="DH14" s="105"/>
      <c r="DI14" s="105"/>
      <c r="DJ14" s="105"/>
      <c r="DK14" s="105"/>
      <c r="DL14" s="105"/>
      <c r="DM14" s="105"/>
      <c r="DN14" s="105"/>
    </row>
    <row r="15" spans="1:118" s="106" customFormat="1" ht="43.5">
      <c r="A15" s="102">
        <v>5</v>
      </c>
      <c r="B15" s="102">
        <v>300</v>
      </c>
      <c r="C15" s="89" t="s">
        <v>885</v>
      </c>
      <c r="D15" s="103" t="s">
        <v>883</v>
      </c>
      <c r="E15" s="102" t="s">
        <v>883</v>
      </c>
      <c r="F15" s="102" t="s">
        <v>874</v>
      </c>
      <c r="G15" s="102" t="s">
        <v>876</v>
      </c>
      <c r="H15" s="88" t="s">
        <v>490</v>
      </c>
      <c r="I15" s="126" t="s">
        <v>878</v>
      </c>
      <c r="J15" s="143">
        <v>17.466288500000001</v>
      </c>
      <c r="K15" s="143">
        <v>102.77335050000001</v>
      </c>
      <c r="L15" s="102">
        <v>2</v>
      </c>
      <c r="M15" s="102">
        <v>7</v>
      </c>
      <c r="N15" s="102">
        <v>18</v>
      </c>
      <c r="O15" s="103"/>
      <c r="P15" s="103"/>
      <c r="Q15" s="112"/>
      <c r="R15" s="103"/>
      <c r="S15" s="102">
        <v>1</v>
      </c>
      <c r="T15" s="102">
        <v>1</v>
      </c>
      <c r="U15" s="102">
        <v>1</v>
      </c>
      <c r="V15" s="102">
        <v>4</v>
      </c>
      <c r="W15" s="102">
        <v>1</v>
      </c>
      <c r="X15" s="102">
        <v>1</v>
      </c>
      <c r="Y15" s="166">
        <v>1</v>
      </c>
      <c r="Z15" s="166">
        <v>1</v>
      </c>
      <c r="AA15" s="166">
        <v>1</v>
      </c>
      <c r="AB15" s="166">
        <v>1</v>
      </c>
      <c r="AC15" s="104">
        <v>2560</v>
      </c>
      <c r="AD15" s="157">
        <f>SUM(AE15:AL15)</f>
        <v>6.5</v>
      </c>
      <c r="AE15" s="157"/>
      <c r="AF15" s="157"/>
      <c r="AG15" s="157"/>
      <c r="AH15" s="157">
        <v>6.5</v>
      </c>
      <c r="AI15" s="157"/>
      <c r="AJ15" s="157"/>
      <c r="AK15" s="157"/>
      <c r="AL15" s="157"/>
      <c r="AM15" s="157"/>
      <c r="AN15" s="102" t="s">
        <v>892</v>
      </c>
      <c r="AO15" s="102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  <c r="DH15" s="105"/>
      <c r="DI15" s="105"/>
      <c r="DJ15" s="105"/>
      <c r="DK15" s="105"/>
      <c r="DL15" s="105"/>
      <c r="DM15" s="105"/>
      <c r="DN15" s="105"/>
    </row>
    <row r="16" spans="1:118" s="106" customFormat="1" ht="43.5">
      <c r="A16" s="102">
        <v>5</v>
      </c>
      <c r="B16" s="102">
        <v>301</v>
      </c>
      <c r="C16" s="89" t="s">
        <v>886</v>
      </c>
      <c r="D16" s="103" t="s">
        <v>883</v>
      </c>
      <c r="E16" s="102" t="s">
        <v>883</v>
      </c>
      <c r="F16" s="102" t="s">
        <v>874</v>
      </c>
      <c r="G16" s="102" t="s">
        <v>876</v>
      </c>
      <c r="H16" s="88" t="s">
        <v>490</v>
      </c>
      <c r="I16" s="126" t="s">
        <v>878</v>
      </c>
      <c r="J16" s="143">
        <v>17.466288500000001</v>
      </c>
      <c r="K16" s="143">
        <v>102.77335050000001</v>
      </c>
      <c r="L16" s="102">
        <v>2</v>
      </c>
      <c r="M16" s="102">
        <v>7</v>
      </c>
      <c r="N16" s="102">
        <v>18</v>
      </c>
      <c r="O16" s="103"/>
      <c r="P16" s="103"/>
      <c r="Q16" s="112"/>
      <c r="R16" s="103"/>
      <c r="S16" s="102">
        <v>1</v>
      </c>
      <c r="T16" s="102">
        <v>1</v>
      </c>
      <c r="U16" s="102">
        <v>1</v>
      </c>
      <c r="V16" s="102">
        <v>4</v>
      </c>
      <c r="W16" s="102">
        <v>1</v>
      </c>
      <c r="X16" s="102">
        <v>1</v>
      </c>
      <c r="Y16" s="166">
        <v>1</v>
      </c>
      <c r="Z16" s="166">
        <v>1</v>
      </c>
      <c r="AA16" s="166">
        <v>1</v>
      </c>
      <c r="AB16" s="166">
        <v>1</v>
      </c>
      <c r="AC16" s="104">
        <v>2560</v>
      </c>
      <c r="AD16" s="157">
        <f>SUM(AE16:AL16)</f>
        <v>9</v>
      </c>
      <c r="AE16" s="157"/>
      <c r="AF16" s="157"/>
      <c r="AG16" s="157"/>
      <c r="AH16" s="157">
        <v>9</v>
      </c>
      <c r="AI16" s="157"/>
      <c r="AJ16" s="157"/>
      <c r="AK16" s="157"/>
      <c r="AL16" s="157"/>
      <c r="AM16" s="157"/>
      <c r="AN16" s="102" t="s">
        <v>892</v>
      </c>
      <c r="AO16" s="102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</row>
    <row r="17" spans="1:118" s="106" customFormat="1">
      <c r="A17" s="102">
        <v>5</v>
      </c>
      <c r="B17" s="102">
        <v>302</v>
      </c>
      <c r="C17" s="109" t="s">
        <v>884</v>
      </c>
      <c r="D17" s="103" t="s">
        <v>883</v>
      </c>
      <c r="E17" s="102" t="s">
        <v>883</v>
      </c>
      <c r="F17" s="102" t="s">
        <v>874</v>
      </c>
      <c r="G17" s="102" t="s">
        <v>876</v>
      </c>
      <c r="H17" s="88" t="s">
        <v>490</v>
      </c>
      <c r="I17" s="126" t="s">
        <v>878</v>
      </c>
      <c r="J17" s="143">
        <v>17.466288500000001</v>
      </c>
      <c r="K17" s="143">
        <v>102.77335050000001</v>
      </c>
      <c r="L17" s="102">
        <v>2</v>
      </c>
      <c r="M17" s="102">
        <v>7</v>
      </c>
      <c r="N17" s="102">
        <v>18</v>
      </c>
      <c r="O17" s="103"/>
      <c r="P17" s="103"/>
      <c r="Q17" s="112"/>
      <c r="R17" s="103"/>
      <c r="S17" s="102">
        <v>1</v>
      </c>
      <c r="T17" s="102">
        <v>1</v>
      </c>
      <c r="U17" s="102">
        <v>1</v>
      </c>
      <c r="V17" s="102">
        <v>4</v>
      </c>
      <c r="W17" s="102">
        <v>1</v>
      </c>
      <c r="X17" s="102">
        <v>1</v>
      </c>
      <c r="Y17" s="166">
        <v>1</v>
      </c>
      <c r="Z17" s="166">
        <v>1</v>
      </c>
      <c r="AA17" s="166">
        <v>1</v>
      </c>
      <c r="AB17" s="166">
        <v>1</v>
      </c>
      <c r="AC17" s="104">
        <v>2560</v>
      </c>
      <c r="AD17" s="157">
        <f>SUM(AE17:AL17)</f>
        <v>6.5</v>
      </c>
      <c r="AE17" s="157"/>
      <c r="AF17" s="157"/>
      <c r="AG17" s="157"/>
      <c r="AH17" s="157">
        <v>6.5</v>
      </c>
      <c r="AI17" s="157"/>
      <c r="AJ17" s="157"/>
      <c r="AK17" s="157"/>
      <c r="AL17" s="157"/>
      <c r="AM17" s="157"/>
      <c r="AN17" s="102" t="s">
        <v>892</v>
      </c>
      <c r="AO17" s="102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  <c r="CD17" s="105"/>
      <c r="CE17" s="105"/>
      <c r="CF17" s="105"/>
      <c r="CG17" s="105"/>
      <c r="CH17" s="105"/>
      <c r="CI17" s="105"/>
      <c r="CJ17" s="105"/>
      <c r="CK17" s="105"/>
      <c r="CL17" s="105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105"/>
      <c r="DD17" s="105"/>
      <c r="DE17" s="105"/>
      <c r="DF17" s="105"/>
      <c r="DG17" s="105"/>
      <c r="DH17" s="105"/>
      <c r="DI17" s="105"/>
      <c r="DJ17" s="105"/>
      <c r="DK17" s="105"/>
      <c r="DL17" s="105"/>
      <c r="DM17" s="105"/>
      <c r="DN17" s="105"/>
    </row>
    <row r="18" spans="1:118" s="106" customFormat="1">
      <c r="A18" s="102">
        <v>5</v>
      </c>
      <c r="B18" s="102">
        <v>303</v>
      </c>
      <c r="C18" s="90" t="s">
        <v>887</v>
      </c>
      <c r="D18" s="103" t="s">
        <v>883</v>
      </c>
      <c r="E18" s="102" t="s">
        <v>883</v>
      </c>
      <c r="F18" s="102" t="s">
        <v>874</v>
      </c>
      <c r="G18" s="102" t="s">
        <v>876</v>
      </c>
      <c r="H18" s="88" t="s">
        <v>490</v>
      </c>
      <c r="I18" s="126" t="s">
        <v>878</v>
      </c>
      <c r="J18" s="143">
        <v>17.466288500000001</v>
      </c>
      <c r="K18" s="143">
        <v>102.77335050000001</v>
      </c>
      <c r="L18" s="102">
        <v>2</v>
      </c>
      <c r="M18" s="102">
        <v>7</v>
      </c>
      <c r="N18" s="102">
        <v>18</v>
      </c>
      <c r="O18" s="103"/>
      <c r="P18" s="103"/>
      <c r="Q18" s="112"/>
      <c r="R18" s="103"/>
      <c r="S18" s="102">
        <v>1</v>
      </c>
      <c r="T18" s="102">
        <v>1</v>
      </c>
      <c r="U18" s="102">
        <v>1</v>
      </c>
      <c r="V18" s="102">
        <v>4</v>
      </c>
      <c r="W18" s="102">
        <v>1</v>
      </c>
      <c r="X18" s="102">
        <v>1</v>
      </c>
      <c r="Y18" s="166">
        <v>1</v>
      </c>
      <c r="Z18" s="166">
        <v>1</v>
      </c>
      <c r="AA18" s="166">
        <v>1</v>
      </c>
      <c r="AB18" s="166">
        <v>1</v>
      </c>
      <c r="AC18" s="104">
        <v>2560</v>
      </c>
      <c r="AD18" s="157">
        <f>SUM(AE18:AL18)</f>
        <v>0.95</v>
      </c>
      <c r="AE18" s="157"/>
      <c r="AF18" s="157"/>
      <c r="AG18" s="157"/>
      <c r="AH18" s="157">
        <v>0.95</v>
      </c>
      <c r="AI18" s="157"/>
      <c r="AJ18" s="157"/>
      <c r="AK18" s="157"/>
      <c r="AL18" s="157"/>
      <c r="AM18" s="157"/>
      <c r="AN18" s="102" t="s">
        <v>892</v>
      </c>
      <c r="AO18" s="102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  <c r="BP18" s="105"/>
      <c r="BQ18" s="105"/>
      <c r="BR18" s="105"/>
      <c r="BS18" s="105"/>
      <c r="BT18" s="105"/>
      <c r="BU18" s="105"/>
      <c r="BV18" s="105"/>
      <c r="BW18" s="105"/>
      <c r="BX18" s="105"/>
      <c r="BY18" s="105"/>
      <c r="BZ18" s="105"/>
      <c r="CA18" s="105"/>
      <c r="CB18" s="105"/>
      <c r="CC18" s="105"/>
      <c r="CD18" s="105"/>
      <c r="CE18" s="105"/>
      <c r="CF18" s="105"/>
      <c r="CG18" s="105"/>
      <c r="CH18" s="105"/>
      <c r="CI18" s="105"/>
      <c r="CJ18" s="105"/>
      <c r="CK18" s="105"/>
      <c r="CL18" s="105"/>
      <c r="CM18" s="105"/>
      <c r="CN18" s="105"/>
      <c r="CO18" s="105"/>
      <c r="CP18" s="105"/>
      <c r="CQ18" s="105"/>
      <c r="CR18" s="105"/>
      <c r="CS18" s="105"/>
      <c r="CT18" s="105"/>
      <c r="CU18" s="105"/>
      <c r="CV18" s="105"/>
      <c r="CW18" s="105"/>
      <c r="CX18" s="105"/>
      <c r="CY18" s="105"/>
      <c r="CZ18" s="105"/>
      <c r="DA18" s="105"/>
      <c r="DB18" s="105"/>
      <c r="DC18" s="105"/>
      <c r="DD18" s="105"/>
      <c r="DE18" s="105"/>
      <c r="DF18" s="105"/>
      <c r="DG18" s="105"/>
      <c r="DH18" s="105"/>
      <c r="DI18" s="105"/>
      <c r="DJ18" s="105"/>
      <c r="DK18" s="105"/>
      <c r="DL18" s="105"/>
      <c r="DM18" s="105"/>
      <c r="DN18" s="105"/>
    </row>
    <row r="19" spans="1:118" s="106" customFormat="1">
      <c r="A19" s="102">
        <v>5</v>
      </c>
      <c r="B19" s="102">
        <v>304</v>
      </c>
      <c r="C19" s="89" t="s">
        <v>889</v>
      </c>
      <c r="D19" s="103" t="s">
        <v>883</v>
      </c>
      <c r="E19" s="102" t="s">
        <v>883</v>
      </c>
      <c r="F19" s="102" t="s">
        <v>874</v>
      </c>
      <c r="G19" s="102" t="s">
        <v>876</v>
      </c>
      <c r="H19" s="88" t="s">
        <v>490</v>
      </c>
      <c r="I19" s="126" t="s">
        <v>878</v>
      </c>
      <c r="J19" s="143">
        <v>17.466288500000001</v>
      </c>
      <c r="K19" s="143">
        <v>102.77335050000001</v>
      </c>
      <c r="L19" s="102">
        <v>2</v>
      </c>
      <c r="M19" s="102">
        <v>7</v>
      </c>
      <c r="N19" s="102">
        <v>18</v>
      </c>
      <c r="O19" s="103"/>
      <c r="P19" s="103"/>
      <c r="Q19" s="112"/>
      <c r="R19" s="103"/>
      <c r="S19" s="102">
        <v>1</v>
      </c>
      <c r="T19" s="102">
        <v>1</v>
      </c>
      <c r="U19" s="102">
        <v>1</v>
      </c>
      <c r="V19" s="102">
        <v>4</v>
      </c>
      <c r="W19" s="102">
        <v>1</v>
      </c>
      <c r="X19" s="102">
        <v>1</v>
      </c>
      <c r="Y19" s="166">
        <v>1</v>
      </c>
      <c r="Z19" s="166">
        <v>1</v>
      </c>
      <c r="AA19" s="166">
        <v>1</v>
      </c>
      <c r="AB19" s="166">
        <v>1</v>
      </c>
      <c r="AC19" s="104">
        <v>2560</v>
      </c>
      <c r="AD19" s="157">
        <f>SUM(AE19:AL19)</f>
        <v>1.2</v>
      </c>
      <c r="AE19" s="157"/>
      <c r="AF19" s="157"/>
      <c r="AG19" s="157"/>
      <c r="AH19" s="157">
        <v>1.2</v>
      </c>
      <c r="AI19" s="157"/>
      <c r="AJ19" s="157"/>
      <c r="AK19" s="157"/>
      <c r="AL19" s="157"/>
      <c r="AM19" s="157"/>
      <c r="AN19" s="102" t="s">
        <v>892</v>
      </c>
      <c r="AO19" s="102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  <c r="CV19" s="105"/>
      <c r="CW19" s="105"/>
      <c r="CX19" s="105"/>
      <c r="CY19" s="105"/>
      <c r="CZ19" s="105"/>
      <c r="DA19" s="105"/>
      <c r="DB19" s="105"/>
      <c r="DC19" s="105"/>
      <c r="DD19" s="105"/>
      <c r="DE19" s="105"/>
      <c r="DF19" s="105"/>
      <c r="DG19" s="105"/>
      <c r="DH19" s="105"/>
      <c r="DI19" s="105"/>
      <c r="DJ19" s="105"/>
      <c r="DK19" s="105"/>
      <c r="DL19" s="105"/>
      <c r="DM19" s="105"/>
      <c r="DN19" s="105"/>
    </row>
    <row r="20" spans="1:118" s="106" customFormat="1" ht="43.5">
      <c r="A20" s="102">
        <v>5</v>
      </c>
      <c r="B20" s="102">
        <v>305</v>
      </c>
      <c r="C20" s="89" t="s">
        <v>890</v>
      </c>
      <c r="D20" s="103" t="s">
        <v>883</v>
      </c>
      <c r="E20" s="102" t="s">
        <v>883</v>
      </c>
      <c r="F20" s="102" t="s">
        <v>874</v>
      </c>
      <c r="G20" s="102" t="s">
        <v>876</v>
      </c>
      <c r="H20" s="88" t="s">
        <v>490</v>
      </c>
      <c r="I20" s="126" t="s">
        <v>878</v>
      </c>
      <c r="J20" s="143">
        <v>17.466288500000001</v>
      </c>
      <c r="K20" s="143">
        <v>102.77335050000001</v>
      </c>
      <c r="L20" s="102">
        <v>2</v>
      </c>
      <c r="M20" s="102">
        <v>7</v>
      </c>
      <c r="N20" s="102">
        <v>18</v>
      </c>
      <c r="O20" s="103"/>
      <c r="P20" s="103"/>
      <c r="Q20" s="112"/>
      <c r="R20" s="103"/>
      <c r="S20" s="102">
        <v>1</v>
      </c>
      <c r="T20" s="102">
        <v>1</v>
      </c>
      <c r="U20" s="102">
        <v>1</v>
      </c>
      <c r="V20" s="102">
        <v>3</v>
      </c>
      <c r="W20" s="102">
        <v>1</v>
      </c>
      <c r="X20" s="102">
        <v>1</v>
      </c>
      <c r="Y20" s="166">
        <v>1</v>
      </c>
      <c r="Z20" s="166">
        <v>1</v>
      </c>
      <c r="AA20" s="166">
        <v>1</v>
      </c>
      <c r="AB20" s="166">
        <v>1</v>
      </c>
      <c r="AC20" s="104">
        <v>2561</v>
      </c>
      <c r="AD20" s="157">
        <v>4.5</v>
      </c>
      <c r="AE20" s="157"/>
      <c r="AF20" s="157"/>
      <c r="AG20" s="157"/>
      <c r="AH20" s="157">
        <v>4.5</v>
      </c>
      <c r="AI20" s="157">
        <v>4.5</v>
      </c>
      <c r="AJ20" s="157"/>
      <c r="AK20" s="157"/>
      <c r="AL20" s="157"/>
      <c r="AM20" s="157"/>
      <c r="AN20" s="102" t="s">
        <v>892</v>
      </c>
      <c r="AO20" s="102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05"/>
      <c r="BK20" s="105"/>
      <c r="BL20" s="105"/>
      <c r="BM20" s="105"/>
      <c r="BN20" s="105"/>
      <c r="BO20" s="105"/>
      <c r="BP20" s="105"/>
      <c r="BQ20" s="105"/>
      <c r="BR20" s="105"/>
      <c r="BS20" s="105"/>
      <c r="BT20" s="105"/>
      <c r="BU20" s="105"/>
      <c r="BV20" s="105"/>
      <c r="BW20" s="105"/>
      <c r="BX20" s="105"/>
      <c r="BY20" s="105"/>
      <c r="BZ20" s="105"/>
      <c r="CA20" s="105"/>
      <c r="CB20" s="105"/>
      <c r="CC20" s="105"/>
      <c r="CD20" s="105"/>
      <c r="CE20" s="105"/>
      <c r="CF20" s="105"/>
      <c r="CG20" s="105"/>
      <c r="CH20" s="105"/>
      <c r="CI20" s="105"/>
      <c r="CJ20" s="105"/>
      <c r="CK20" s="105"/>
      <c r="CL20" s="105"/>
      <c r="CM20" s="105"/>
      <c r="CN20" s="105"/>
      <c r="CO20" s="105"/>
      <c r="CP20" s="105"/>
      <c r="CQ20" s="105"/>
      <c r="CR20" s="105"/>
      <c r="CS20" s="105"/>
      <c r="CT20" s="105"/>
      <c r="CU20" s="105"/>
      <c r="CV20" s="105"/>
      <c r="CW20" s="105"/>
      <c r="CX20" s="105"/>
      <c r="CY20" s="105"/>
      <c r="CZ20" s="105"/>
      <c r="DA20" s="105"/>
      <c r="DB20" s="105"/>
      <c r="DC20" s="105"/>
      <c r="DD20" s="105"/>
      <c r="DE20" s="105"/>
      <c r="DF20" s="105"/>
      <c r="DG20" s="105"/>
      <c r="DH20" s="105"/>
      <c r="DI20" s="105"/>
      <c r="DJ20" s="105"/>
      <c r="DK20" s="105"/>
      <c r="DL20" s="105"/>
      <c r="DM20" s="105"/>
      <c r="DN20" s="105"/>
    </row>
    <row r="21" spans="1:118" s="106" customFormat="1">
      <c r="A21" s="137"/>
      <c r="B21" s="137"/>
      <c r="C21" s="141" t="s">
        <v>873</v>
      </c>
      <c r="D21" s="136"/>
      <c r="E21" s="137"/>
      <c r="F21" s="137"/>
      <c r="G21" s="137"/>
      <c r="H21" s="137"/>
      <c r="I21" s="137"/>
      <c r="J21" s="138"/>
      <c r="K21" s="138"/>
      <c r="L21" s="137"/>
      <c r="M21" s="137"/>
      <c r="N21" s="137"/>
      <c r="O21" s="136"/>
      <c r="P21" s="136"/>
      <c r="Q21" s="139"/>
      <c r="R21" s="136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40"/>
      <c r="AD21" s="156">
        <f t="shared" ref="AD21:AG21" si="2">SUM(AD23:AD24)</f>
        <v>0.95</v>
      </c>
      <c r="AE21" s="156">
        <f t="shared" si="2"/>
        <v>0</v>
      </c>
      <c r="AF21" s="156">
        <f t="shared" si="2"/>
        <v>0</v>
      </c>
      <c r="AG21" s="156">
        <f t="shared" si="2"/>
        <v>0</v>
      </c>
      <c r="AH21" s="156">
        <f>SUM(AH23:AH24)</f>
        <v>0.95</v>
      </c>
      <c r="AI21" s="156">
        <v>0</v>
      </c>
      <c r="AJ21" s="156">
        <v>0</v>
      </c>
      <c r="AK21" s="156">
        <v>0</v>
      </c>
      <c r="AL21" s="156">
        <v>0</v>
      </c>
      <c r="AM21" s="156">
        <v>0</v>
      </c>
      <c r="AN21" s="137"/>
      <c r="AO21" s="137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</row>
    <row r="22" spans="1:118" s="106" customFormat="1" ht="21.75">
      <c r="A22" s="144"/>
      <c r="B22" s="144"/>
      <c r="C22" s="146" t="s">
        <v>880</v>
      </c>
      <c r="D22" s="147"/>
      <c r="E22" s="144"/>
      <c r="F22" s="144"/>
      <c r="G22" s="144"/>
      <c r="H22" s="144"/>
      <c r="I22" s="144"/>
      <c r="J22" s="142"/>
      <c r="K22" s="142"/>
      <c r="L22" s="144"/>
      <c r="M22" s="144"/>
      <c r="N22" s="144"/>
      <c r="O22" s="147"/>
      <c r="P22" s="147"/>
      <c r="Q22" s="148"/>
      <c r="R22" s="147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9"/>
      <c r="AD22" s="158"/>
      <c r="AE22" s="158"/>
      <c r="AF22" s="158"/>
      <c r="AG22" s="158"/>
      <c r="AH22" s="158"/>
      <c r="AI22" s="158"/>
      <c r="AJ22" s="158"/>
      <c r="AK22" s="158"/>
      <c r="AL22" s="158"/>
      <c r="AM22" s="158"/>
      <c r="AN22" s="144"/>
      <c r="AO22" s="144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  <c r="BP22" s="105"/>
      <c r="BQ22" s="105"/>
      <c r="BR22" s="105"/>
      <c r="BS22" s="105"/>
      <c r="BT22" s="105"/>
      <c r="BU22" s="105"/>
      <c r="BV22" s="105"/>
      <c r="BW22" s="105"/>
      <c r="BX22" s="105"/>
      <c r="BY22" s="105"/>
      <c r="BZ22" s="105"/>
      <c r="CA22" s="105"/>
      <c r="CB22" s="105"/>
      <c r="CC22" s="105"/>
      <c r="CD22" s="105"/>
      <c r="CE22" s="105"/>
      <c r="CF22" s="105"/>
      <c r="CG22" s="105"/>
      <c r="CH22" s="105"/>
      <c r="CI22" s="105"/>
      <c r="CJ22" s="105"/>
      <c r="CK22" s="105"/>
      <c r="CL22" s="105"/>
      <c r="CM22" s="105"/>
      <c r="CN22" s="105"/>
      <c r="CO22" s="105"/>
      <c r="CP22" s="105"/>
      <c r="CQ22" s="105"/>
      <c r="CR22" s="105"/>
      <c r="CS22" s="105"/>
      <c r="CT22" s="105"/>
      <c r="CU22" s="105"/>
      <c r="CV22" s="105"/>
      <c r="CW22" s="105"/>
      <c r="CX22" s="105"/>
      <c r="CY22" s="105"/>
      <c r="CZ22" s="105"/>
      <c r="DA22" s="105"/>
      <c r="DB22" s="105"/>
      <c r="DC22" s="105"/>
      <c r="DD22" s="105"/>
      <c r="DE22" s="105"/>
      <c r="DF22" s="105"/>
      <c r="DG22" s="105"/>
      <c r="DH22" s="105"/>
      <c r="DI22" s="105"/>
      <c r="DJ22" s="105"/>
      <c r="DK22" s="105"/>
      <c r="DL22" s="105"/>
      <c r="DM22" s="105"/>
      <c r="DN22" s="105"/>
    </row>
    <row r="23" spans="1:118" s="106" customFormat="1" ht="43.5">
      <c r="A23" s="102">
        <v>5</v>
      </c>
      <c r="B23" s="102">
        <v>378</v>
      </c>
      <c r="C23" s="93" t="s">
        <v>888</v>
      </c>
      <c r="D23" s="103" t="s">
        <v>883</v>
      </c>
      <c r="E23" s="102" t="s">
        <v>883</v>
      </c>
      <c r="F23" s="102" t="s">
        <v>874</v>
      </c>
      <c r="G23" s="102" t="s">
        <v>876</v>
      </c>
      <c r="H23" s="88" t="s">
        <v>490</v>
      </c>
      <c r="I23" s="126" t="s">
        <v>878</v>
      </c>
      <c r="J23" s="143">
        <v>17.466288500000001</v>
      </c>
      <c r="K23" s="143">
        <v>102.77335050000001</v>
      </c>
      <c r="L23" s="102">
        <v>2</v>
      </c>
      <c r="M23" s="102">
        <v>7</v>
      </c>
      <c r="N23" s="102">
        <v>15</v>
      </c>
      <c r="O23" s="103"/>
      <c r="P23" s="103"/>
      <c r="Q23" s="112"/>
      <c r="R23" s="103"/>
      <c r="S23" s="111">
        <v>1</v>
      </c>
      <c r="T23" s="111">
        <v>1</v>
      </c>
      <c r="U23" s="111">
        <v>1</v>
      </c>
      <c r="V23" s="111">
        <v>4</v>
      </c>
      <c r="W23" s="111">
        <v>1</v>
      </c>
      <c r="X23" s="111">
        <v>1</v>
      </c>
      <c r="Y23" s="111">
        <v>1</v>
      </c>
      <c r="Z23" s="111">
        <v>1</v>
      </c>
      <c r="AA23" s="111">
        <v>1</v>
      </c>
      <c r="AB23" s="102"/>
      <c r="AC23" s="104">
        <v>2560</v>
      </c>
      <c r="AD23" s="157">
        <f>+AH23</f>
        <v>0.95</v>
      </c>
      <c r="AE23" s="157"/>
      <c r="AF23" s="157"/>
      <c r="AG23" s="157"/>
      <c r="AH23" s="157">
        <v>0.95</v>
      </c>
      <c r="AI23" s="157"/>
      <c r="AJ23" s="157"/>
      <c r="AK23" s="157"/>
      <c r="AL23" s="157"/>
      <c r="AM23" s="157"/>
      <c r="AN23" s="102" t="s">
        <v>892</v>
      </c>
      <c r="AO23" s="102"/>
      <c r="AP23" s="105"/>
      <c r="AQ23" s="105"/>
      <c r="AR23" s="105"/>
      <c r="AS23" s="105"/>
      <c r="AT23" s="105"/>
      <c r="AU23" s="105"/>
      <c r="AV23" s="105"/>
      <c r="AW23" s="105"/>
      <c r="AX23" s="105"/>
      <c r="AY23" s="105"/>
      <c r="AZ23" s="105"/>
      <c r="BA23" s="105"/>
      <c r="BB23" s="105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  <c r="BP23" s="105"/>
      <c r="BQ23" s="105"/>
      <c r="BR23" s="105"/>
      <c r="BS23" s="105"/>
      <c r="BT23" s="105"/>
      <c r="BU23" s="105"/>
      <c r="BV23" s="105"/>
      <c r="BW23" s="105"/>
      <c r="BX23" s="105"/>
      <c r="BY23" s="105"/>
      <c r="BZ23" s="105"/>
      <c r="CA23" s="105"/>
      <c r="CB23" s="105"/>
      <c r="CC23" s="105"/>
      <c r="CD23" s="105"/>
      <c r="CE23" s="105"/>
      <c r="CF23" s="105"/>
      <c r="CG23" s="105"/>
      <c r="CH23" s="105"/>
      <c r="CI23" s="105"/>
      <c r="CJ23" s="105"/>
      <c r="CK23" s="105"/>
      <c r="CL23" s="105"/>
      <c r="CM23" s="105"/>
      <c r="CN23" s="105"/>
      <c r="CO23" s="105"/>
      <c r="CP23" s="105"/>
      <c r="CQ23" s="105"/>
      <c r="CR23" s="105"/>
      <c r="CS23" s="105"/>
      <c r="CT23" s="105"/>
      <c r="CU23" s="105"/>
      <c r="CV23" s="105"/>
      <c r="CW23" s="105"/>
      <c r="CX23" s="105"/>
      <c r="CY23" s="105"/>
      <c r="CZ23" s="105"/>
      <c r="DA23" s="105"/>
      <c r="DB23" s="105"/>
      <c r="DC23" s="105"/>
      <c r="DD23" s="105"/>
      <c r="DE23" s="105"/>
      <c r="DF23" s="105"/>
      <c r="DG23" s="105"/>
      <c r="DH23" s="105"/>
      <c r="DI23" s="105"/>
      <c r="DJ23" s="105"/>
      <c r="DK23" s="105"/>
      <c r="DL23" s="105"/>
      <c r="DM23" s="105"/>
      <c r="DN23" s="105"/>
    </row>
    <row r="24" spans="1:118" s="106" customFormat="1" ht="21.75">
      <c r="A24" s="102"/>
      <c r="B24" s="102"/>
      <c r="C24" s="93"/>
      <c r="D24" s="103"/>
      <c r="E24" s="102"/>
      <c r="F24" s="102"/>
      <c r="G24" s="102"/>
      <c r="H24" s="88"/>
      <c r="I24" s="126"/>
      <c r="J24" s="143"/>
      <c r="K24" s="143"/>
      <c r="L24" s="102"/>
      <c r="M24" s="102"/>
      <c r="N24" s="102"/>
      <c r="O24" s="103"/>
      <c r="P24" s="103"/>
      <c r="Q24" s="112"/>
      <c r="R24" s="103"/>
      <c r="S24" s="111"/>
      <c r="T24" s="111"/>
      <c r="U24" s="111"/>
      <c r="V24" s="111"/>
      <c r="W24" s="111"/>
      <c r="X24" s="111"/>
      <c r="Y24" s="111"/>
      <c r="Z24" s="111"/>
      <c r="AA24" s="111"/>
      <c r="AB24" s="102"/>
      <c r="AC24" s="104"/>
      <c r="AD24" s="157"/>
      <c r="AE24" s="157"/>
      <c r="AF24" s="157"/>
      <c r="AG24" s="157"/>
      <c r="AH24" s="157"/>
      <c r="AI24" s="157"/>
      <c r="AJ24" s="157"/>
      <c r="AK24" s="157"/>
      <c r="AL24" s="157"/>
      <c r="AM24" s="157"/>
      <c r="AN24" s="102"/>
      <c r="AO24" s="102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  <c r="BZ24" s="105"/>
      <c r="CA24" s="105"/>
      <c r="CB24" s="105"/>
      <c r="CC24" s="105"/>
      <c r="CD24" s="105"/>
      <c r="CE24" s="105"/>
      <c r="CF24" s="105"/>
      <c r="CG24" s="105"/>
      <c r="CH24" s="105"/>
      <c r="CI24" s="105"/>
      <c r="CJ24" s="105"/>
      <c r="CK24" s="105"/>
      <c r="CL24" s="105"/>
      <c r="CM24" s="105"/>
      <c r="CN24" s="105"/>
      <c r="CO24" s="105"/>
      <c r="CP24" s="105"/>
      <c r="CQ24" s="105"/>
      <c r="CR24" s="105"/>
      <c r="CS24" s="105"/>
      <c r="CT24" s="105"/>
      <c r="CU24" s="105"/>
      <c r="CV24" s="105"/>
      <c r="CW24" s="105"/>
      <c r="CX24" s="105"/>
      <c r="CY24" s="105"/>
      <c r="CZ24" s="105"/>
      <c r="DA24" s="105"/>
      <c r="DB24" s="105"/>
      <c r="DC24" s="105"/>
      <c r="DD24" s="105"/>
      <c r="DE24" s="105"/>
      <c r="DF24" s="105"/>
      <c r="DG24" s="105"/>
      <c r="DH24" s="105"/>
      <c r="DI24" s="105"/>
      <c r="DJ24" s="105"/>
      <c r="DK24" s="105"/>
      <c r="DL24" s="105"/>
      <c r="DM24" s="105"/>
      <c r="DN24" s="105"/>
    </row>
    <row r="25" spans="1:118" s="94" customFormat="1" ht="21.75">
      <c r="A25" s="130" t="s">
        <v>27</v>
      </c>
      <c r="B25" s="130" t="s">
        <v>27</v>
      </c>
      <c r="C25" s="131" t="s">
        <v>27</v>
      </c>
      <c r="D25" s="132" t="s">
        <v>27</v>
      </c>
      <c r="E25" s="130" t="s">
        <v>27</v>
      </c>
      <c r="F25" s="130" t="s">
        <v>27</v>
      </c>
      <c r="G25" s="130" t="s">
        <v>27</v>
      </c>
      <c r="H25" s="130" t="s">
        <v>27</v>
      </c>
      <c r="I25" s="130" t="s">
        <v>27</v>
      </c>
      <c r="J25" s="133" t="s">
        <v>27</v>
      </c>
      <c r="K25" s="133" t="s">
        <v>27</v>
      </c>
      <c r="L25" s="130" t="s">
        <v>27</v>
      </c>
      <c r="M25" s="130" t="s">
        <v>27</v>
      </c>
      <c r="N25" s="130" t="s">
        <v>27</v>
      </c>
      <c r="O25" s="134" t="s">
        <v>27</v>
      </c>
      <c r="P25" s="134" t="s">
        <v>27</v>
      </c>
      <c r="Q25" s="135" t="s">
        <v>27</v>
      </c>
      <c r="R25" s="134" t="s">
        <v>27</v>
      </c>
      <c r="S25" s="130" t="s">
        <v>27</v>
      </c>
      <c r="T25" s="130" t="s">
        <v>27</v>
      </c>
      <c r="U25" s="130" t="s">
        <v>27</v>
      </c>
      <c r="V25" s="130" t="s">
        <v>27</v>
      </c>
      <c r="W25" s="130" t="s">
        <v>27</v>
      </c>
      <c r="X25" s="130" t="s">
        <v>27</v>
      </c>
      <c r="Y25" s="130" t="s">
        <v>27</v>
      </c>
      <c r="Z25" s="130" t="s">
        <v>27</v>
      </c>
      <c r="AA25" s="130" t="s">
        <v>27</v>
      </c>
      <c r="AB25" s="130" t="s">
        <v>27</v>
      </c>
      <c r="AC25" s="132" t="s">
        <v>27</v>
      </c>
      <c r="AD25" s="130" t="s">
        <v>27</v>
      </c>
      <c r="AE25" s="130" t="s">
        <v>27</v>
      </c>
      <c r="AF25" s="130" t="s">
        <v>27</v>
      </c>
      <c r="AG25" s="130" t="s">
        <v>27</v>
      </c>
      <c r="AH25" s="130" t="s">
        <v>27</v>
      </c>
      <c r="AI25" s="130" t="s">
        <v>27</v>
      </c>
      <c r="AJ25" s="130" t="s">
        <v>27</v>
      </c>
      <c r="AK25" s="130"/>
      <c r="AL25" s="130"/>
      <c r="AM25" s="130"/>
      <c r="AN25" s="130"/>
      <c r="AO25" s="161" t="s">
        <v>27</v>
      </c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00"/>
      <c r="BX25" s="100"/>
      <c r="BY25" s="100"/>
      <c r="BZ25" s="100"/>
      <c r="CA25" s="100"/>
      <c r="CB25" s="100"/>
      <c r="CC25" s="100"/>
      <c r="CD25" s="100"/>
      <c r="CE25" s="100"/>
      <c r="CF25" s="100"/>
      <c r="CG25" s="100"/>
      <c r="CH25" s="100"/>
      <c r="CI25" s="100"/>
      <c r="CJ25" s="100"/>
      <c r="CK25" s="100"/>
      <c r="CL25" s="100"/>
      <c r="CM25" s="100"/>
      <c r="CN25" s="100"/>
      <c r="CO25" s="100"/>
      <c r="CP25" s="100"/>
      <c r="CQ25" s="100"/>
      <c r="CR25" s="100"/>
      <c r="CS25" s="100"/>
      <c r="CT25" s="100"/>
      <c r="CU25" s="100"/>
      <c r="CV25" s="100"/>
      <c r="CW25" s="100"/>
      <c r="CX25" s="100"/>
      <c r="CY25" s="100"/>
      <c r="CZ25" s="100"/>
      <c r="DA25" s="100"/>
      <c r="DB25" s="100"/>
      <c r="DC25" s="100"/>
      <c r="DD25" s="100"/>
      <c r="DE25" s="100"/>
      <c r="DF25" s="100"/>
      <c r="DG25" s="100"/>
      <c r="DH25" s="100"/>
      <c r="DI25" s="100"/>
      <c r="DJ25" s="100"/>
      <c r="DK25" s="100"/>
      <c r="DL25" s="100"/>
      <c r="DM25" s="100"/>
      <c r="DN25" s="100"/>
    </row>
    <row r="26" spans="1:118" s="101" customFormat="1" ht="21.75">
      <c r="A26" s="96"/>
      <c r="B26" s="110"/>
      <c r="C26" s="108"/>
      <c r="D26" s="127"/>
      <c r="E26" s="128"/>
      <c r="F26" s="128"/>
      <c r="G26" s="128"/>
      <c r="H26" s="95"/>
      <c r="I26" s="95"/>
      <c r="J26" s="95"/>
      <c r="K26" s="95"/>
      <c r="L26" s="95"/>
      <c r="M26" s="95"/>
      <c r="N26" s="95"/>
      <c r="O26" s="118"/>
      <c r="P26" s="118"/>
      <c r="Q26" s="119"/>
      <c r="R26" s="118"/>
      <c r="S26" s="110"/>
      <c r="T26" s="110"/>
      <c r="U26" s="110"/>
      <c r="V26" s="110"/>
      <c r="W26" s="95"/>
      <c r="X26" s="95"/>
      <c r="Y26" s="95"/>
      <c r="Z26" s="95"/>
      <c r="AA26" s="110"/>
      <c r="AB26" s="95"/>
      <c r="AC26" s="110"/>
      <c r="AD26" s="95"/>
      <c r="AE26" s="95"/>
      <c r="AF26" s="95"/>
      <c r="AG26" s="95"/>
      <c r="AH26" s="110"/>
      <c r="AI26" s="95"/>
      <c r="AJ26" s="95"/>
      <c r="AK26" s="95"/>
      <c r="AL26" s="95"/>
      <c r="AM26" s="95"/>
      <c r="AN26" s="95"/>
      <c r="AO26" s="162"/>
      <c r="AP26" s="95"/>
      <c r="AQ26" s="95"/>
      <c r="AR26" s="95"/>
      <c r="AS26" s="95"/>
      <c r="AT26" s="95"/>
      <c r="AU26" s="95"/>
      <c r="AV26" s="95"/>
      <c r="AW26" s="95"/>
      <c r="AX26" s="96"/>
      <c r="AY26" s="97"/>
      <c r="AZ26" s="97"/>
      <c r="BA26" s="97"/>
      <c r="BB26" s="97"/>
      <c r="BC26" s="97"/>
      <c r="BD26" s="97"/>
      <c r="BE26" s="97"/>
      <c r="BF26" s="98"/>
      <c r="BG26" s="98"/>
      <c r="BH26" s="96"/>
      <c r="BI26" s="96"/>
      <c r="BJ26" s="99"/>
      <c r="BK26" s="96"/>
      <c r="BL26" s="100"/>
    </row>
    <row r="27" spans="1:118" s="101" customFormat="1" ht="21.75">
      <c r="A27" s="96"/>
      <c r="B27" s="110"/>
      <c r="C27" s="108"/>
      <c r="D27" s="127"/>
      <c r="E27" s="128"/>
      <c r="F27" s="128"/>
      <c r="G27" s="128"/>
      <c r="H27" s="95"/>
      <c r="I27" s="95"/>
      <c r="J27" s="95"/>
      <c r="K27" s="95"/>
      <c r="L27" s="95"/>
      <c r="M27" s="95"/>
      <c r="N27" s="95"/>
      <c r="O27" s="118"/>
      <c r="P27" s="118"/>
      <c r="Q27" s="119"/>
      <c r="R27" s="118"/>
      <c r="S27" s="110"/>
      <c r="T27" s="110"/>
      <c r="U27" s="110"/>
      <c r="V27" s="110"/>
      <c r="W27" s="95"/>
      <c r="X27" s="95"/>
      <c r="Y27" s="95"/>
      <c r="Z27" s="95"/>
      <c r="AA27" s="110"/>
      <c r="AB27" s="95"/>
      <c r="AC27" s="110"/>
      <c r="AD27" s="95"/>
      <c r="AE27" s="95"/>
      <c r="AF27" s="95"/>
      <c r="AG27" s="95"/>
      <c r="AH27" s="110"/>
      <c r="AI27" s="95"/>
      <c r="AJ27" s="95"/>
      <c r="AK27" s="95"/>
      <c r="AL27" s="95"/>
      <c r="AM27" s="95"/>
      <c r="AN27" s="95"/>
      <c r="AO27" s="162"/>
      <c r="AP27" s="95"/>
      <c r="AQ27" s="95"/>
      <c r="AR27" s="95"/>
      <c r="AS27" s="95"/>
      <c r="AT27" s="95"/>
      <c r="AU27" s="95"/>
      <c r="AV27" s="95"/>
      <c r="AW27" s="95"/>
      <c r="AX27" s="96"/>
      <c r="AY27" s="97"/>
      <c r="AZ27" s="97"/>
      <c r="BA27" s="97"/>
      <c r="BB27" s="97"/>
      <c r="BC27" s="97"/>
      <c r="BD27" s="97"/>
      <c r="BE27" s="97"/>
      <c r="BF27" s="98"/>
      <c r="BG27" s="98"/>
      <c r="BH27" s="96"/>
      <c r="BI27" s="96"/>
      <c r="BJ27" s="99"/>
      <c r="BK27" s="96"/>
      <c r="BL27" s="100"/>
    </row>
    <row r="28" spans="1:118" s="101" customFormat="1" ht="21.75">
      <c r="A28" s="96"/>
      <c r="B28" s="110"/>
      <c r="C28" s="108"/>
      <c r="D28" s="127"/>
      <c r="E28" s="128"/>
      <c r="F28" s="128"/>
      <c r="G28" s="128"/>
      <c r="H28" s="95"/>
      <c r="I28" s="95"/>
      <c r="J28" s="95"/>
      <c r="K28" s="95"/>
      <c r="L28" s="95"/>
      <c r="M28" s="95"/>
      <c r="N28" s="95"/>
      <c r="O28" s="118"/>
      <c r="P28" s="118"/>
      <c r="Q28" s="119"/>
      <c r="R28" s="118"/>
      <c r="S28" s="110"/>
      <c r="T28" s="110"/>
      <c r="U28" s="110"/>
      <c r="V28" s="110"/>
      <c r="W28" s="95"/>
      <c r="X28" s="95"/>
      <c r="Y28" s="95"/>
      <c r="Z28" s="95"/>
      <c r="AA28" s="110"/>
      <c r="AB28" s="95"/>
      <c r="AC28" s="110"/>
      <c r="AD28" s="95"/>
      <c r="AE28" s="95"/>
      <c r="AF28" s="95"/>
      <c r="AG28" s="95"/>
      <c r="AH28" s="110"/>
      <c r="AI28" s="95"/>
      <c r="AJ28" s="95"/>
      <c r="AK28" s="95"/>
      <c r="AL28" s="95"/>
      <c r="AM28" s="95"/>
      <c r="AN28" s="95"/>
      <c r="AO28" s="162"/>
      <c r="AP28" s="95"/>
      <c r="AQ28" s="95"/>
      <c r="AR28" s="95"/>
      <c r="AS28" s="95"/>
      <c r="AT28" s="95"/>
      <c r="AU28" s="95"/>
      <c r="AV28" s="95"/>
      <c r="AW28" s="95"/>
      <c r="AX28" s="96"/>
      <c r="AY28" s="97"/>
      <c r="AZ28" s="97"/>
      <c r="BA28" s="97"/>
      <c r="BB28" s="97"/>
      <c r="BC28" s="97"/>
      <c r="BD28" s="97"/>
      <c r="BE28" s="97"/>
      <c r="BF28" s="98"/>
      <c r="BG28" s="98"/>
      <c r="BH28" s="96"/>
      <c r="BI28" s="96"/>
      <c r="BJ28" s="99"/>
      <c r="BK28" s="96"/>
      <c r="BL28" s="100"/>
    </row>
    <row r="29" spans="1:118" s="101" customFormat="1" ht="21.75">
      <c r="A29" s="96"/>
      <c r="B29" s="110"/>
      <c r="C29" s="108"/>
      <c r="D29" s="127"/>
      <c r="E29" s="128"/>
      <c r="F29" s="128"/>
      <c r="G29" s="128"/>
      <c r="H29" s="95"/>
      <c r="I29" s="95"/>
      <c r="J29" s="95"/>
      <c r="K29" s="95"/>
      <c r="L29" s="95"/>
      <c r="M29" s="95"/>
      <c r="N29" s="95"/>
      <c r="O29" s="118"/>
      <c r="P29" s="118"/>
      <c r="Q29" s="119"/>
      <c r="R29" s="118"/>
      <c r="S29" s="110"/>
      <c r="T29" s="110"/>
      <c r="U29" s="110"/>
      <c r="V29" s="110"/>
      <c r="W29" s="95"/>
      <c r="X29" s="95"/>
      <c r="Y29" s="95"/>
      <c r="Z29" s="95"/>
      <c r="AA29" s="110"/>
      <c r="AB29" s="95"/>
      <c r="AC29" s="110"/>
      <c r="AD29" s="95"/>
      <c r="AE29" s="95"/>
      <c r="AF29" s="95"/>
      <c r="AG29" s="95"/>
      <c r="AH29" s="110"/>
      <c r="AI29" s="95"/>
      <c r="AJ29" s="95"/>
      <c r="AK29" s="95"/>
      <c r="AL29" s="95"/>
      <c r="AM29" s="95"/>
      <c r="AN29" s="95"/>
      <c r="AO29" s="162"/>
      <c r="AP29" s="95"/>
      <c r="AQ29" s="95"/>
      <c r="AR29" s="95"/>
      <c r="AS29" s="95"/>
      <c r="AT29" s="95"/>
      <c r="AU29" s="95"/>
      <c r="AV29" s="95"/>
      <c r="AW29" s="95"/>
      <c r="AX29" s="96"/>
      <c r="AY29" s="97"/>
      <c r="AZ29" s="97"/>
      <c r="BA29" s="97"/>
      <c r="BB29" s="97"/>
      <c r="BC29" s="97"/>
      <c r="BD29" s="97"/>
      <c r="BE29" s="97"/>
      <c r="BF29" s="98"/>
      <c r="BG29" s="98"/>
      <c r="BH29" s="96"/>
      <c r="BI29" s="96"/>
      <c r="BJ29" s="99"/>
      <c r="BK29" s="96"/>
      <c r="BL29" s="100"/>
    </row>
    <row r="30" spans="1:118" s="101" customFormat="1" ht="21.75">
      <c r="A30" s="96"/>
      <c r="B30" s="110"/>
      <c r="C30" s="108"/>
      <c r="D30" s="127"/>
      <c r="E30" s="128"/>
      <c r="F30" s="128"/>
      <c r="G30" s="128"/>
      <c r="H30" s="95"/>
      <c r="I30" s="95"/>
      <c r="J30" s="95"/>
      <c r="K30" s="95"/>
      <c r="L30" s="95"/>
      <c r="M30" s="95"/>
      <c r="N30" s="95"/>
      <c r="O30" s="118"/>
      <c r="P30" s="118"/>
      <c r="Q30" s="119"/>
      <c r="R30" s="118"/>
      <c r="S30" s="110"/>
      <c r="T30" s="110"/>
      <c r="U30" s="110"/>
      <c r="V30" s="110"/>
      <c r="W30" s="95"/>
      <c r="X30" s="95"/>
      <c r="Y30" s="95"/>
      <c r="Z30" s="95"/>
      <c r="AA30" s="110"/>
      <c r="AB30" s="95"/>
      <c r="AC30" s="110"/>
      <c r="AD30" s="95"/>
      <c r="AE30" s="95"/>
      <c r="AF30" s="95"/>
      <c r="AG30" s="95"/>
      <c r="AH30" s="110"/>
      <c r="AI30" s="95"/>
      <c r="AJ30" s="95"/>
      <c r="AK30" s="95"/>
      <c r="AL30" s="95"/>
      <c r="AM30" s="95"/>
      <c r="AN30" s="95"/>
      <c r="AO30" s="162"/>
      <c r="AP30" s="95"/>
      <c r="AQ30" s="95"/>
      <c r="AR30" s="95"/>
      <c r="AS30" s="95"/>
      <c r="AT30" s="95"/>
      <c r="AU30" s="95"/>
      <c r="AV30" s="95"/>
      <c r="AW30" s="95"/>
      <c r="AX30" s="96"/>
      <c r="AY30" s="97"/>
      <c r="AZ30" s="97"/>
      <c r="BA30" s="97"/>
      <c r="BB30" s="97"/>
      <c r="BC30" s="97"/>
      <c r="BD30" s="97"/>
      <c r="BE30" s="97"/>
      <c r="BF30" s="98"/>
      <c r="BG30" s="98"/>
      <c r="BH30" s="96"/>
      <c r="BI30" s="96"/>
      <c r="BJ30" s="99"/>
      <c r="BK30" s="96"/>
      <c r="BL30" s="100"/>
    </row>
    <row r="31" spans="1:118" s="101" customFormat="1" ht="21.75">
      <c r="A31" s="96"/>
      <c r="B31" s="110"/>
      <c r="C31" s="108"/>
      <c r="D31" s="127"/>
      <c r="E31" s="128"/>
      <c r="F31" s="128"/>
      <c r="G31" s="128"/>
      <c r="H31" s="95"/>
      <c r="I31" s="95"/>
      <c r="J31" s="95"/>
      <c r="K31" s="95"/>
      <c r="L31" s="95"/>
      <c r="M31" s="95"/>
      <c r="N31" s="95"/>
      <c r="O31" s="118"/>
      <c r="P31" s="118"/>
      <c r="Q31" s="119"/>
      <c r="R31" s="118"/>
      <c r="S31" s="110"/>
      <c r="T31" s="110"/>
      <c r="U31" s="110"/>
      <c r="V31" s="110"/>
      <c r="W31" s="95"/>
      <c r="X31" s="95"/>
      <c r="Y31" s="95"/>
      <c r="Z31" s="95"/>
      <c r="AA31" s="110"/>
      <c r="AB31" s="95"/>
      <c r="AC31" s="110"/>
      <c r="AD31" s="95"/>
      <c r="AE31" s="95"/>
      <c r="AF31" s="95"/>
      <c r="AG31" s="95"/>
      <c r="AH31" s="110"/>
      <c r="AI31" s="95"/>
      <c r="AJ31" s="95"/>
      <c r="AK31" s="95"/>
      <c r="AL31" s="95"/>
      <c r="AM31" s="95"/>
      <c r="AN31" s="95"/>
      <c r="AO31" s="162"/>
      <c r="AP31" s="95"/>
      <c r="AQ31" s="95"/>
      <c r="AR31" s="95"/>
      <c r="AS31" s="95"/>
      <c r="AT31" s="95"/>
      <c r="AU31" s="95"/>
      <c r="AV31" s="95"/>
      <c r="AW31" s="95"/>
      <c r="AX31" s="96"/>
      <c r="AY31" s="97"/>
      <c r="AZ31" s="97"/>
      <c r="BA31" s="97"/>
      <c r="BB31" s="97"/>
      <c r="BC31" s="97"/>
      <c r="BD31" s="97"/>
      <c r="BE31" s="97"/>
      <c r="BF31" s="98"/>
      <c r="BG31" s="98"/>
      <c r="BH31" s="96"/>
      <c r="BI31" s="96"/>
      <c r="BJ31" s="99"/>
      <c r="BK31" s="96"/>
      <c r="BL31" s="100"/>
    </row>
    <row r="32" spans="1:118" s="101" customFormat="1" ht="21.75">
      <c r="A32" s="96"/>
      <c r="B32" s="110"/>
      <c r="C32" s="108"/>
      <c r="D32" s="127"/>
      <c r="E32" s="128"/>
      <c r="F32" s="128"/>
      <c r="G32" s="128"/>
      <c r="H32" s="95"/>
      <c r="I32" s="95"/>
      <c r="J32" s="95"/>
      <c r="K32" s="95"/>
      <c r="L32" s="95"/>
      <c r="M32" s="95"/>
      <c r="N32" s="95"/>
      <c r="O32" s="118"/>
      <c r="P32" s="118"/>
      <c r="Q32" s="119"/>
      <c r="R32" s="118"/>
      <c r="S32" s="110"/>
      <c r="T32" s="110"/>
      <c r="U32" s="110"/>
      <c r="V32" s="110"/>
      <c r="W32" s="95"/>
      <c r="X32" s="95"/>
      <c r="Y32" s="95"/>
      <c r="Z32" s="95"/>
      <c r="AA32" s="110"/>
      <c r="AB32" s="95"/>
      <c r="AC32" s="110"/>
      <c r="AD32" s="95"/>
      <c r="AE32" s="95"/>
      <c r="AF32" s="95"/>
      <c r="AG32" s="95"/>
      <c r="AH32" s="110"/>
      <c r="AI32" s="95"/>
      <c r="AJ32" s="95"/>
      <c r="AK32" s="95"/>
      <c r="AL32" s="95"/>
      <c r="AM32" s="95"/>
      <c r="AN32" s="95"/>
      <c r="AO32" s="162"/>
      <c r="AP32" s="95"/>
      <c r="AQ32" s="95"/>
      <c r="AR32" s="95"/>
      <c r="AS32" s="95"/>
      <c r="AT32" s="95"/>
      <c r="AU32" s="95"/>
      <c r="AV32" s="95"/>
      <c r="AW32" s="95"/>
      <c r="AX32" s="96"/>
      <c r="AY32" s="97"/>
      <c r="AZ32" s="97"/>
      <c r="BA32" s="97"/>
      <c r="BB32" s="97"/>
      <c r="BC32" s="97"/>
      <c r="BD32" s="97"/>
      <c r="BE32" s="97"/>
      <c r="BF32" s="98"/>
      <c r="BG32" s="98"/>
      <c r="BH32" s="96"/>
      <c r="BI32" s="96"/>
      <c r="BJ32" s="99"/>
      <c r="BK32" s="96"/>
      <c r="BL32" s="100"/>
    </row>
    <row r="33" spans="1:64" s="101" customFormat="1" ht="21.75">
      <c r="A33" s="96"/>
      <c r="B33" s="110"/>
      <c r="C33" s="108"/>
      <c r="D33" s="127"/>
      <c r="E33" s="128"/>
      <c r="F33" s="128"/>
      <c r="G33" s="128"/>
      <c r="H33" s="95"/>
      <c r="I33" s="95"/>
      <c r="J33" s="95"/>
      <c r="K33" s="95"/>
      <c r="L33" s="95"/>
      <c r="M33" s="95"/>
      <c r="N33" s="95"/>
      <c r="O33" s="118"/>
      <c r="P33" s="118"/>
      <c r="Q33" s="119"/>
      <c r="R33" s="118"/>
      <c r="S33" s="110"/>
      <c r="T33" s="110"/>
      <c r="U33" s="110"/>
      <c r="V33" s="110"/>
      <c r="W33" s="95"/>
      <c r="X33" s="95"/>
      <c r="Y33" s="95"/>
      <c r="Z33" s="95"/>
      <c r="AA33" s="110"/>
      <c r="AB33" s="95"/>
      <c r="AC33" s="110"/>
      <c r="AD33" s="95"/>
      <c r="AE33" s="95"/>
      <c r="AF33" s="95"/>
      <c r="AG33" s="95"/>
      <c r="AH33" s="110"/>
      <c r="AI33" s="95"/>
      <c r="AJ33" s="95"/>
      <c r="AK33" s="95"/>
      <c r="AL33" s="95"/>
      <c r="AM33" s="95"/>
      <c r="AN33" s="95"/>
      <c r="AO33" s="162"/>
      <c r="AP33" s="95"/>
      <c r="AQ33" s="95"/>
      <c r="AR33" s="95"/>
      <c r="AS33" s="95"/>
      <c r="AT33" s="95"/>
      <c r="AU33" s="95"/>
      <c r="AV33" s="95"/>
      <c r="AW33" s="95"/>
      <c r="AX33" s="96"/>
      <c r="AY33" s="97"/>
      <c r="AZ33" s="97"/>
      <c r="BA33" s="97"/>
      <c r="BB33" s="97"/>
      <c r="BC33" s="97"/>
      <c r="BD33" s="97"/>
      <c r="BE33" s="97"/>
      <c r="BF33" s="98"/>
      <c r="BG33" s="98"/>
      <c r="BH33" s="96"/>
      <c r="BI33" s="96"/>
      <c r="BJ33" s="99"/>
      <c r="BK33" s="96"/>
      <c r="BL33" s="100"/>
    </row>
    <row r="34" spans="1:64" s="101" customFormat="1" ht="21.75">
      <c r="A34" s="96"/>
      <c r="B34" s="110"/>
      <c r="C34" s="108"/>
      <c r="D34" s="127"/>
      <c r="E34" s="128"/>
      <c r="F34" s="128"/>
      <c r="G34" s="128"/>
      <c r="H34" s="95"/>
      <c r="I34" s="95"/>
      <c r="J34" s="95"/>
      <c r="K34" s="95"/>
      <c r="L34" s="95"/>
      <c r="M34" s="95"/>
      <c r="N34" s="95"/>
      <c r="O34" s="118"/>
      <c r="P34" s="118"/>
      <c r="Q34" s="119"/>
      <c r="R34" s="118"/>
      <c r="S34" s="110"/>
      <c r="T34" s="110"/>
      <c r="U34" s="110"/>
      <c r="V34" s="110"/>
      <c r="W34" s="95"/>
      <c r="X34" s="95"/>
      <c r="Y34" s="95"/>
      <c r="Z34" s="95"/>
      <c r="AA34" s="110"/>
      <c r="AB34" s="95"/>
      <c r="AC34" s="110"/>
      <c r="AD34" s="95"/>
      <c r="AE34" s="95"/>
      <c r="AF34" s="95"/>
      <c r="AG34" s="95"/>
      <c r="AH34" s="110"/>
      <c r="AI34" s="95"/>
      <c r="AJ34" s="95"/>
      <c r="AK34" s="95"/>
      <c r="AL34" s="95"/>
      <c r="AM34" s="95"/>
      <c r="AN34" s="95"/>
      <c r="AO34" s="162"/>
      <c r="AP34" s="95"/>
      <c r="AQ34" s="95"/>
      <c r="AR34" s="95"/>
      <c r="AS34" s="95"/>
      <c r="AT34" s="95"/>
      <c r="AU34" s="95"/>
      <c r="AV34" s="95"/>
      <c r="AW34" s="95"/>
      <c r="AX34" s="96"/>
      <c r="AY34" s="97"/>
      <c r="AZ34" s="97"/>
      <c r="BA34" s="97"/>
      <c r="BB34" s="97"/>
      <c r="BC34" s="97"/>
      <c r="BD34" s="97"/>
      <c r="BE34" s="97"/>
      <c r="BF34" s="98"/>
      <c r="BG34" s="98"/>
      <c r="BH34" s="96"/>
      <c r="BI34" s="96"/>
      <c r="BJ34" s="99"/>
      <c r="BK34" s="96"/>
      <c r="BL34" s="100"/>
    </row>
    <row r="35" spans="1:64" s="101" customFormat="1" ht="21.75">
      <c r="A35" s="96"/>
      <c r="B35" s="110"/>
      <c r="C35" s="108"/>
      <c r="D35" s="127"/>
      <c r="E35" s="128"/>
      <c r="F35" s="128"/>
      <c r="G35" s="128"/>
      <c r="H35" s="95"/>
      <c r="I35" s="95"/>
      <c r="J35" s="95"/>
      <c r="K35" s="95"/>
      <c r="L35" s="95"/>
      <c r="M35" s="95"/>
      <c r="N35" s="95"/>
      <c r="O35" s="118"/>
      <c r="P35" s="118"/>
      <c r="Q35" s="119"/>
      <c r="R35" s="118"/>
      <c r="S35" s="110"/>
      <c r="T35" s="110"/>
      <c r="U35" s="110"/>
      <c r="V35" s="110"/>
      <c r="W35" s="95"/>
      <c r="X35" s="95"/>
      <c r="Y35" s="95"/>
      <c r="Z35" s="95"/>
      <c r="AA35" s="110"/>
      <c r="AB35" s="95"/>
      <c r="AC35" s="110"/>
      <c r="AD35" s="95"/>
      <c r="AE35" s="95"/>
      <c r="AF35" s="95"/>
      <c r="AG35" s="95"/>
      <c r="AH35" s="110"/>
      <c r="AI35" s="95"/>
      <c r="AJ35" s="95"/>
      <c r="AK35" s="95"/>
      <c r="AL35" s="95"/>
      <c r="AM35" s="95"/>
      <c r="AN35" s="95"/>
      <c r="AO35" s="162"/>
      <c r="AP35" s="95"/>
      <c r="AQ35" s="95"/>
      <c r="AR35" s="95"/>
      <c r="AS35" s="95"/>
      <c r="AT35" s="95"/>
      <c r="AU35" s="95"/>
      <c r="AV35" s="95"/>
      <c r="AW35" s="95"/>
      <c r="AX35" s="96"/>
      <c r="AY35" s="97"/>
      <c r="AZ35" s="97"/>
      <c r="BA35" s="97"/>
      <c r="BB35" s="97"/>
      <c r="BC35" s="97"/>
      <c r="BD35" s="97"/>
      <c r="BE35" s="97"/>
      <c r="BF35" s="98"/>
      <c r="BG35" s="98"/>
      <c r="BH35" s="96"/>
      <c r="BI35" s="96"/>
      <c r="BJ35" s="99"/>
      <c r="BK35" s="96"/>
      <c r="BL35" s="100"/>
    </row>
    <row r="36" spans="1:64" s="101" customFormat="1" ht="21.75">
      <c r="A36" s="96"/>
      <c r="B36" s="110"/>
      <c r="C36" s="108"/>
      <c r="D36" s="127"/>
      <c r="E36" s="128"/>
      <c r="F36" s="128"/>
      <c r="G36" s="128"/>
      <c r="H36" s="95"/>
      <c r="I36" s="95"/>
      <c r="J36" s="95"/>
      <c r="K36" s="95"/>
      <c r="L36" s="95"/>
      <c r="M36" s="95"/>
      <c r="N36" s="95"/>
      <c r="O36" s="118"/>
      <c r="P36" s="118"/>
      <c r="Q36" s="119"/>
      <c r="R36" s="118"/>
      <c r="S36" s="110"/>
      <c r="T36" s="110"/>
      <c r="U36" s="110"/>
      <c r="V36" s="110"/>
      <c r="W36" s="95"/>
      <c r="X36" s="95"/>
      <c r="Y36" s="95"/>
      <c r="Z36" s="95"/>
      <c r="AA36" s="110"/>
      <c r="AB36" s="95"/>
      <c r="AC36" s="110"/>
      <c r="AD36" s="95"/>
      <c r="AE36" s="95"/>
      <c r="AF36" s="95"/>
      <c r="AG36" s="95"/>
      <c r="AH36" s="110"/>
      <c r="AI36" s="95"/>
      <c r="AJ36" s="95"/>
      <c r="AK36" s="95"/>
      <c r="AL36" s="95"/>
      <c r="AM36" s="95"/>
      <c r="AN36" s="95"/>
      <c r="AO36" s="162"/>
      <c r="AP36" s="95"/>
      <c r="AQ36" s="95"/>
      <c r="AR36" s="95"/>
      <c r="AS36" s="95"/>
      <c r="AT36" s="95"/>
      <c r="AU36" s="95"/>
      <c r="AV36" s="95"/>
      <c r="AW36" s="95"/>
      <c r="AX36" s="96"/>
      <c r="AY36" s="97"/>
      <c r="AZ36" s="97"/>
      <c r="BA36" s="97"/>
      <c r="BB36" s="97"/>
      <c r="BC36" s="97"/>
      <c r="BD36" s="97"/>
      <c r="BE36" s="97"/>
      <c r="BF36" s="98"/>
      <c r="BG36" s="98"/>
      <c r="BH36" s="96"/>
      <c r="BI36" s="96"/>
      <c r="BJ36" s="99"/>
      <c r="BK36" s="96"/>
      <c r="BL36" s="100"/>
    </row>
    <row r="37" spans="1:64" s="101" customFormat="1" ht="21.75">
      <c r="A37" s="96"/>
      <c r="B37" s="110"/>
      <c r="C37" s="108"/>
      <c r="D37" s="127"/>
      <c r="E37" s="128"/>
      <c r="F37" s="128"/>
      <c r="G37" s="128"/>
      <c r="H37" s="95"/>
      <c r="I37" s="95"/>
      <c r="J37" s="95"/>
      <c r="K37" s="95"/>
      <c r="L37" s="95"/>
      <c r="M37" s="95"/>
      <c r="N37" s="95"/>
      <c r="O37" s="118"/>
      <c r="P37" s="118"/>
      <c r="Q37" s="119"/>
      <c r="R37" s="118"/>
      <c r="S37" s="110"/>
      <c r="T37" s="110"/>
      <c r="U37" s="110"/>
      <c r="V37" s="110"/>
      <c r="W37" s="95"/>
      <c r="X37" s="95"/>
      <c r="Y37" s="95"/>
      <c r="Z37" s="95"/>
      <c r="AA37" s="110"/>
      <c r="AB37" s="95"/>
      <c r="AC37" s="110"/>
      <c r="AD37" s="95"/>
      <c r="AE37" s="95"/>
      <c r="AF37" s="95"/>
      <c r="AG37" s="95"/>
      <c r="AH37" s="110"/>
      <c r="AI37" s="95"/>
      <c r="AJ37" s="95"/>
      <c r="AK37" s="95"/>
      <c r="AL37" s="95"/>
      <c r="AM37" s="95"/>
      <c r="AN37" s="95"/>
      <c r="AO37" s="162"/>
      <c r="AP37" s="95"/>
      <c r="AQ37" s="95"/>
      <c r="AR37" s="95"/>
      <c r="AS37" s="95"/>
      <c r="AT37" s="95"/>
      <c r="AU37" s="95"/>
      <c r="AV37" s="95"/>
      <c r="AW37" s="95"/>
      <c r="AX37" s="96"/>
      <c r="AY37" s="97"/>
      <c r="AZ37" s="97"/>
      <c r="BA37" s="97"/>
      <c r="BB37" s="97"/>
      <c r="BC37" s="97"/>
      <c r="BD37" s="97"/>
      <c r="BE37" s="97"/>
      <c r="BF37" s="98"/>
      <c r="BG37" s="98"/>
      <c r="BH37" s="96"/>
      <c r="BI37" s="96"/>
      <c r="BJ37" s="99"/>
      <c r="BK37" s="96"/>
      <c r="BL37" s="100"/>
    </row>
    <row r="38" spans="1:64" s="101" customFormat="1" ht="21.75">
      <c r="A38" s="96"/>
      <c r="B38" s="110"/>
      <c r="C38" s="108"/>
      <c r="D38" s="127"/>
      <c r="E38" s="128"/>
      <c r="F38" s="128"/>
      <c r="G38" s="128"/>
      <c r="H38" s="95"/>
      <c r="I38" s="95"/>
      <c r="J38" s="95"/>
      <c r="K38" s="95"/>
      <c r="L38" s="95"/>
      <c r="M38" s="95"/>
      <c r="N38" s="95"/>
      <c r="O38" s="118"/>
      <c r="P38" s="118"/>
      <c r="Q38" s="119"/>
      <c r="R38" s="118"/>
      <c r="S38" s="110"/>
      <c r="T38" s="110"/>
      <c r="U38" s="110"/>
      <c r="V38" s="110"/>
      <c r="W38" s="95"/>
      <c r="X38" s="95"/>
      <c r="Y38" s="95"/>
      <c r="Z38" s="95"/>
      <c r="AA38" s="110"/>
      <c r="AB38" s="95"/>
      <c r="AC38" s="110"/>
      <c r="AD38" s="95"/>
      <c r="AE38" s="95"/>
      <c r="AF38" s="95"/>
      <c r="AG38" s="95"/>
      <c r="AH38" s="110"/>
      <c r="AI38" s="95"/>
      <c r="AJ38" s="95"/>
      <c r="AK38" s="95"/>
      <c r="AL38" s="95"/>
      <c r="AM38" s="95"/>
      <c r="AN38" s="95"/>
      <c r="AO38" s="162"/>
      <c r="AP38" s="95"/>
      <c r="AQ38" s="95"/>
      <c r="AR38" s="95"/>
      <c r="AS38" s="95"/>
      <c r="AT38" s="95"/>
      <c r="AU38" s="95"/>
      <c r="AV38" s="95"/>
      <c r="AW38" s="95"/>
      <c r="AX38" s="96"/>
      <c r="AY38" s="97"/>
      <c r="AZ38" s="97"/>
      <c r="BA38" s="97"/>
      <c r="BB38" s="97"/>
      <c r="BC38" s="97"/>
      <c r="BD38" s="97"/>
      <c r="BE38" s="97"/>
      <c r="BF38" s="98"/>
      <c r="BG38" s="98"/>
      <c r="BH38" s="96"/>
      <c r="BI38" s="96"/>
      <c r="BJ38" s="99"/>
      <c r="BK38" s="96"/>
      <c r="BL38" s="100"/>
    </row>
    <row r="39" spans="1:64" s="101" customFormat="1" ht="21.75">
      <c r="A39" s="96"/>
      <c r="B39" s="110"/>
      <c r="C39" s="108"/>
      <c r="D39" s="127"/>
      <c r="E39" s="128"/>
      <c r="F39" s="128"/>
      <c r="G39" s="128"/>
      <c r="H39" s="95"/>
      <c r="I39" s="95"/>
      <c r="J39" s="95"/>
      <c r="K39" s="95"/>
      <c r="L39" s="95"/>
      <c r="M39" s="95"/>
      <c r="N39" s="95"/>
      <c r="O39" s="118"/>
      <c r="P39" s="118"/>
      <c r="Q39" s="119"/>
      <c r="R39" s="118"/>
      <c r="S39" s="110"/>
      <c r="T39" s="110"/>
      <c r="U39" s="110"/>
      <c r="V39" s="110"/>
      <c r="W39" s="95"/>
      <c r="X39" s="95"/>
      <c r="Y39" s="95"/>
      <c r="Z39" s="95"/>
      <c r="AA39" s="110"/>
      <c r="AB39" s="95"/>
      <c r="AC39" s="110"/>
      <c r="AD39" s="95"/>
      <c r="AE39" s="95"/>
      <c r="AF39" s="95"/>
      <c r="AG39" s="95"/>
      <c r="AH39" s="110"/>
      <c r="AI39" s="95"/>
      <c r="AJ39" s="95"/>
      <c r="AK39" s="95"/>
      <c r="AL39" s="95"/>
      <c r="AM39" s="95"/>
      <c r="AN39" s="95"/>
      <c r="AO39" s="162"/>
      <c r="AP39" s="95"/>
      <c r="AQ39" s="95"/>
      <c r="AR39" s="95"/>
      <c r="AS39" s="95"/>
      <c r="AT39" s="95"/>
      <c r="AU39" s="95"/>
      <c r="AV39" s="95"/>
      <c r="AW39" s="95"/>
      <c r="AX39" s="96"/>
      <c r="AY39" s="97"/>
      <c r="AZ39" s="97"/>
      <c r="BA39" s="97"/>
      <c r="BB39" s="97"/>
      <c r="BC39" s="97"/>
      <c r="BD39" s="97"/>
      <c r="BE39" s="97"/>
      <c r="BF39" s="98"/>
      <c r="BG39" s="98"/>
      <c r="BH39" s="96"/>
      <c r="BI39" s="96"/>
      <c r="BJ39" s="99"/>
      <c r="BK39" s="96"/>
      <c r="BL39" s="100"/>
    </row>
    <row r="40" spans="1:64" s="101" customFormat="1" ht="21.75">
      <c r="A40" s="96"/>
      <c r="B40" s="110"/>
      <c r="C40" s="108"/>
      <c r="D40" s="127"/>
      <c r="E40" s="128"/>
      <c r="F40" s="128"/>
      <c r="G40" s="128"/>
      <c r="H40" s="95"/>
      <c r="I40" s="95"/>
      <c r="J40" s="95"/>
      <c r="K40" s="95"/>
      <c r="L40" s="95"/>
      <c r="M40" s="95"/>
      <c r="N40" s="95"/>
      <c r="O40" s="118"/>
      <c r="P40" s="118"/>
      <c r="Q40" s="119"/>
      <c r="R40" s="118"/>
      <c r="S40" s="110"/>
      <c r="T40" s="110"/>
      <c r="U40" s="110"/>
      <c r="V40" s="110"/>
      <c r="W40" s="95"/>
      <c r="X40" s="95"/>
      <c r="Y40" s="95"/>
      <c r="Z40" s="95"/>
      <c r="AA40" s="110"/>
      <c r="AB40" s="95"/>
      <c r="AC40" s="110"/>
      <c r="AD40" s="95"/>
      <c r="AE40" s="95"/>
      <c r="AF40" s="95"/>
      <c r="AG40" s="95"/>
      <c r="AH40" s="110"/>
      <c r="AI40" s="95"/>
      <c r="AJ40" s="95"/>
      <c r="AK40" s="95"/>
      <c r="AL40" s="95"/>
      <c r="AM40" s="95"/>
      <c r="AN40" s="95"/>
      <c r="AO40" s="162"/>
      <c r="AP40" s="95"/>
      <c r="AQ40" s="95"/>
      <c r="AR40" s="95"/>
      <c r="AS40" s="95"/>
      <c r="AT40" s="95"/>
      <c r="AU40" s="95"/>
      <c r="AV40" s="95"/>
      <c r="AW40" s="95"/>
      <c r="AX40" s="96"/>
      <c r="AY40" s="97"/>
      <c r="AZ40" s="97"/>
      <c r="BA40" s="97"/>
      <c r="BB40" s="97"/>
      <c r="BC40" s="97"/>
      <c r="BD40" s="97"/>
      <c r="BE40" s="97"/>
      <c r="BF40" s="98"/>
      <c r="BG40" s="98"/>
      <c r="BH40" s="96"/>
      <c r="BI40" s="96"/>
      <c r="BJ40" s="99"/>
      <c r="BK40" s="96"/>
      <c r="BL40" s="100"/>
    </row>
    <row r="41" spans="1:64" s="101" customFormat="1" ht="21.75">
      <c r="A41" s="96"/>
      <c r="B41" s="110"/>
      <c r="C41" s="108"/>
      <c r="D41" s="127"/>
      <c r="E41" s="128"/>
      <c r="F41" s="128"/>
      <c r="G41" s="128"/>
      <c r="H41" s="95"/>
      <c r="I41" s="95"/>
      <c r="J41" s="95"/>
      <c r="K41" s="95"/>
      <c r="L41" s="95"/>
      <c r="M41" s="95"/>
      <c r="N41" s="95"/>
      <c r="O41" s="118"/>
      <c r="P41" s="118"/>
      <c r="Q41" s="119"/>
      <c r="R41" s="118"/>
      <c r="S41" s="110"/>
      <c r="T41" s="110"/>
      <c r="U41" s="110"/>
      <c r="V41" s="110"/>
      <c r="W41" s="95"/>
      <c r="X41" s="95"/>
      <c r="Y41" s="95"/>
      <c r="Z41" s="95"/>
      <c r="AA41" s="110"/>
      <c r="AB41" s="95"/>
      <c r="AC41" s="110"/>
      <c r="AD41" s="95"/>
      <c r="AE41" s="95"/>
      <c r="AF41" s="95"/>
      <c r="AG41" s="95"/>
      <c r="AH41" s="110"/>
      <c r="AI41" s="95"/>
      <c r="AJ41" s="95"/>
      <c r="AK41" s="95"/>
      <c r="AL41" s="95"/>
      <c r="AM41" s="95"/>
      <c r="AN41" s="95"/>
      <c r="AO41" s="162"/>
      <c r="AP41" s="95"/>
      <c r="AQ41" s="95"/>
      <c r="AR41" s="95"/>
      <c r="AS41" s="95"/>
      <c r="AT41" s="95"/>
      <c r="AU41" s="95"/>
      <c r="AV41" s="95"/>
      <c r="AW41" s="95"/>
      <c r="AX41" s="96"/>
      <c r="AY41" s="97"/>
      <c r="AZ41" s="97"/>
      <c r="BA41" s="97"/>
      <c r="BB41" s="97"/>
      <c r="BC41" s="97"/>
      <c r="BD41" s="97"/>
      <c r="BE41" s="97"/>
      <c r="BF41" s="98"/>
      <c r="BG41" s="98"/>
      <c r="BH41" s="96"/>
      <c r="BI41" s="96"/>
      <c r="BJ41" s="99"/>
      <c r="BK41" s="96"/>
      <c r="BL41" s="100"/>
    </row>
    <row r="42" spans="1:64" s="101" customFormat="1" ht="21.75">
      <c r="A42" s="96"/>
      <c r="B42" s="110"/>
      <c r="C42" s="108"/>
      <c r="D42" s="127"/>
      <c r="E42" s="128"/>
      <c r="F42" s="128"/>
      <c r="G42" s="128"/>
      <c r="H42" s="95"/>
      <c r="I42" s="95"/>
      <c r="J42" s="95"/>
      <c r="K42" s="95"/>
      <c r="L42" s="95"/>
      <c r="M42" s="95"/>
      <c r="N42" s="95"/>
      <c r="O42" s="118"/>
      <c r="P42" s="118"/>
      <c r="Q42" s="119"/>
      <c r="R42" s="118"/>
      <c r="S42" s="110"/>
      <c r="T42" s="110"/>
      <c r="U42" s="110"/>
      <c r="V42" s="110"/>
      <c r="W42" s="95"/>
      <c r="X42" s="95"/>
      <c r="Y42" s="95"/>
      <c r="Z42" s="95"/>
      <c r="AA42" s="110"/>
      <c r="AB42" s="95"/>
      <c r="AC42" s="110"/>
      <c r="AD42" s="95"/>
      <c r="AE42" s="95"/>
      <c r="AF42" s="95"/>
      <c r="AG42" s="95"/>
      <c r="AH42" s="110"/>
      <c r="AI42" s="95"/>
      <c r="AJ42" s="95"/>
      <c r="AK42" s="95"/>
      <c r="AL42" s="95"/>
      <c r="AM42" s="95"/>
      <c r="AN42" s="95"/>
      <c r="AO42" s="162"/>
      <c r="AP42" s="95"/>
      <c r="AQ42" s="95"/>
      <c r="AR42" s="95"/>
      <c r="AS42" s="95"/>
      <c r="AT42" s="95"/>
      <c r="AU42" s="95"/>
      <c r="AV42" s="95"/>
      <c r="AW42" s="95"/>
      <c r="AX42" s="96"/>
      <c r="AY42" s="97"/>
      <c r="AZ42" s="97"/>
      <c r="BA42" s="97"/>
      <c r="BB42" s="97"/>
      <c r="BC42" s="97"/>
      <c r="BD42" s="97"/>
      <c r="BE42" s="97"/>
      <c r="BF42" s="98"/>
      <c r="BG42" s="98"/>
      <c r="BH42" s="96"/>
      <c r="BI42" s="96"/>
      <c r="BJ42" s="99"/>
      <c r="BK42" s="96"/>
      <c r="BL42" s="100"/>
    </row>
    <row r="43" spans="1:64" s="101" customFormat="1" ht="21.75">
      <c r="A43" s="96"/>
      <c r="B43" s="110"/>
      <c r="C43" s="108"/>
      <c r="D43" s="127"/>
      <c r="E43" s="128"/>
      <c r="F43" s="128"/>
      <c r="G43" s="128"/>
      <c r="H43" s="95"/>
      <c r="I43" s="95"/>
      <c r="J43" s="95"/>
      <c r="K43" s="95"/>
      <c r="L43" s="95"/>
      <c r="M43" s="95"/>
      <c r="N43" s="95"/>
      <c r="O43" s="118"/>
      <c r="P43" s="118"/>
      <c r="Q43" s="119"/>
      <c r="R43" s="118"/>
      <c r="S43" s="110"/>
      <c r="T43" s="110"/>
      <c r="U43" s="110"/>
      <c r="V43" s="110"/>
      <c r="W43" s="95"/>
      <c r="X43" s="95"/>
      <c r="Y43" s="95"/>
      <c r="Z43" s="95"/>
      <c r="AA43" s="110"/>
      <c r="AB43" s="95"/>
      <c r="AC43" s="110"/>
      <c r="AD43" s="95"/>
      <c r="AE43" s="95"/>
      <c r="AF43" s="95"/>
      <c r="AG43" s="95"/>
      <c r="AH43" s="110"/>
      <c r="AI43" s="95"/>
      <c r="AJ43" s="95"/>
      <c r="AK43" s="95"/>
      <c r="AL43" s="95"/>
      <c r="AM43" s="95"/>
      <c r="AN43" s="95"/>
      <c r="AO43" s="162"/>
      <c r="AP43" s="95"/>
      <c r="AQ43" s="95"/>
      <c r="AR43" s="95"/>
      <c r="AS43" s="95"/>
      <c r="AT43" s="95"/>
      <c r="AU43" s="95"/>
      <c r="AV43" s="95"/>
      <c r="AW43" s="95"/>
      <c r="AX43" s="96"/>
      <c r="AY43" s="97"/>
      <c r="AZ43" s="97"/>
      <c r="BA43" s="97"/>
      <c r="BB43" s="97"/>
      <c r="BC43" s="97"/>
      <c r="BD43" s="97"/>
      <c r="BE43" s="97"/>
      <c r="BF43" s="98"/>
      <c r="BG43" s="98"/>
      <c r="BH43" s="96"/>
      <c r="BI43" s="96"/>
      <c r="BJ43" s="99"/>
      <c r="BK43" s="96"/>
      <c r="BL43" s="100"/>
    </row>
    <row r="44" spans="1:64" s="101" customFormat="1" ht="21.75">
      <c r="A44" s="96"/>
      <c r="B44" s="110"/>
      <c r="C44" s="108"/>
      <c r="D44" s="127"/>
      <c r="E44" s="128"/>
      <c r="F44" s="128"/>
      <c r="G44" s="128"/>
      <c r="H44" s="95"/>
      <c r="I44" s="95"/>
      <c r="J44" s="95"/>
      <c r="K44" s="95"/>
      <c r="L44" s="95"/>
      <c r="M44" s="95"/>
      <c r="N44" s="95"/>
      <c r="O44" s="118"/>
      <c r="P44" s="118"/>
      <c r="Q44" s="119"/>
      <c r="R44" s="118"/>
      <c r="S44" s="110"/>
      <c r="T44" s="110"/>
      <c r="U44" s="110"/>
      <c r="V44" s="110"/>
      <c r="W44" s="95"/>
      <c r="X44" s="95"/>
      <c r="Y44" s="95"/>
      <c r="Z44" s="95"/>
      <c r="AA44" s="110"/>
      <c r="AB44" s="95"/>
      <c r="AC44" s="110"/>
      <c r="AD44" s="95"/>
      <c r="AE44" s="95"/>
      <c r="AF44" s="95"/>
      <c r="AG44" s="95"/>
      <c r="AH44" s="110"/>
      <c r="AI44" s="95"/>
      <c r="AJ44" s="95"/>
      <c r="AK44" s="95"/>
      <c r="AL44" s="95"/>
      <c r="AM44" s="95"/>
      <c r="AN44" s="95"/>
      <c r="AO44" s="162"/>
      <c r="AP44" s="95"/>
      <c r="AQ44" s="95"/>
      <c r="AR44" s="95"/>
      <c r="AS44" s="95"/>
      <c r="AT44" s="95"/>
      <c r="AU44" s="95"/>
      <c r="AV44" s="95"/>
      <c r="AW44" s="95"/>
      <c r="AX44" s="96"/>
      <c r="AY44" s="97"/>
      <c r="AZ44" s="97"/>
      <c r="BA44" s="97"/>
      <c r="BB44" s="97"/>
      <c r="BC44" s="97"/>
      <c r="BD44" s="97"/>
      <c r="BE44" s="97"/>
      <c r="BF44" s="98"/>
      <c r="BG44" s="98"/>
      <c r="BH44" s="96"/>
      <c r="BI44" s="96"/>
      <c r="BJ44" s="99"/>
      <c r="BK44" s="96"/>
      <c r="BL44" s="100"/>
    </row>
    <row r="45" spans="1:64" s="101" customFormat="1" ht="21.75">
      <c r="A45" s="96"/>
      <c r="B45" s="110"/>
      <c r="C45" s="108"/>
      <c r="D45" s="127"/>
      <c r="E45" s="128"/>
      <c r="F45" s="128"/>
      <c r="G45" s="128"/>
      <c r="H45" s="95"/>
      <c r="I45" s="95"/>
      <c r="J45" s="95"/>
      <c r="K45" s="95"/>
      <c r="L45" s="95"/>
      <c r="M45" s="95"/>
      <c r="N45" s="95"/>
      <c r="O45" s="118"/>
      <c r="P45" s="118"/>
      <c r="Q45" s="119"/>
      <c r="R45" s="118"/>
      <c r="S45" s="110"/>
      <c r="T45" s="110"/>
      <c r="U45" s="110"/>
      <c r="V45" s="110"/>
      <c r="W45" s="95"/>
      <c r="X45" s="95"/>
      <c r="Y45" s="95"/>
      <c r="Z45" s="95"/>
      <c r="AA45" s="110"/>
      <c r="AB45" s="95"/>
      <c r="AC45" s="110"/>
      <c r="AD45" s="95"/>
      <c r="AE45" s="95"/>
      <c r="AF45" s="95"/>
      <c r="AG45" s="95"/>
      <c r="AH45" s="110"/>
      <c r="AI45" s="95"/>
      <c r="AJ45" s="95"/>
      <c r="AK45" s="95"/>
      <c r="AL45" s="95"/>
      <c r="AM45" s="95"/>
      <c r="AN45" s="95"/>
      <c r="AO45" s="162"/>
      <c r="AP45" s="95"/>
      <c r="AQ45" s="95"/>
      <c r="AR45" s="95"/>
      <c r="AS45" s="95"/>
      <c r="AT45" s="95"/>
      <c r="AU45" s="95"/>
      <c r="AV45" s="95"/>
      <c r="AW45" s="95"/>
      <c r="AX45" s="96"/>
      <c r="AY45" s="97"/>
      <c r="AZ45" s="97"/>
      <c r="BA45" s="97"/>
      <c r="BB45" s="97"/>
      <c r="BC45" s="97"/>
      <c r="BD45" s="97"/>
      <c r="BE45" s="97"/>
      <c r="BF45" s="98"/>
      <c r="BG45" s="98"/>
      <c r="BH45" s="96"/>
      <c r="BI45" s="96"/>
      <c r="BJ45" s="99"/>
      <c r="BK45" s="96"/>
      <c r="BL45" s="100"/>
    </row>
    <row r="46" spans="1:64" s="101" customFormat="1" ht="21.75">
      <c r="A46" s="96"/>
      <c r="B46" s="110"/>
      <c r="C46" s="108"/>
      <c r="D46" s="127"/>
      <c r="E46" s="128"/>
      <c r="F46" s="128"/>
      <c r="G46" s="128"/>
      <c r="H46" s="95"/>
      <c r="I46" s="95"/>
      <c r="J46" s="95"/>
      <c r="K46" s="95"/>
      <c r="L46" s="95"/>
      <c r="M46" s="95"/>
      <c r="N46" s="95"/>
      <c r="O46" s="118"/>
      <c r="P46" s="118"/>
      <c r="Q46" s="119"/>
      <c r="R46" s="118"/>
      <c r="S46" s="110"/>
      <c r="T46" s="110"/>
      <c r="U46" s="110"/>
      <c r="V46" s="110"/>
      <c r="W46" s="95"/>
      <c r="X46" s="95"/>
      <c r="Y46" s="95"/>
      <c r="Z46" s="95"/>
      <c r="AA46" s="110"/>
      <c r="AB46" s="95"/>
      <c r="AC46" s="110"/>
      <c r="AD46" s="95"/>
      <c r="AE46" s="95"/>
      <c r="AF46" s="95"/>
      <c r="AG46" s="95"/>
      <c r="AH46" s="110"/>
      <c r="AI46" s="95"/>
      <c r="AJ46" s="95"/>
      <c r="AK46" s="95"/>
      <c r="AL46" s="95"/>
      <c r="AM46" s="95"/>
      <c r="AN46" s="95"/>
      <c r="AO46" s="162"/>
      <c r="AP46" s="95"/>
      <c r="AQ46" s="95"/>
      <c r="AR46" s="95"/>
      <c r="AS46" s="95"/>
      <c r="AT46" s="95"/>
      <c r="AU46" s="95"/>
      <c r="AV46" s="95"/>
      <c r="AW46" s="95"/>
      <c r="AX46" s="96"/>
      <c r="AY46" s="97"/>
      <c r="AZ46" s="97"/>
      <c r="BA46" s="97"/>
      <c r="BB46" s="97"/>
      <c r="BC46" s="97"/>
      <c r="BD46" s="97"/>
      <c r="BE46" s="97"/>
      <c r="BF46" s="98"/>
      <c r="BG46" s="98"/>
      <c r="BH46" s="96"/>
      <c r="BI46" s="96"/>
      <c r="BJ46" s="99"/>
      <c r="BK46" s="96"/>
      <c r="BL46" s="100"/>
    </row>
    <row r="47" spans="1:64" s="101" customFormat="1" ht="21.75">
      <c r="A47" s="96"/>
      <c r="B47" s="110"/>
      <c r="C47" s="108"/>
      <c r="D47" s="127"/>
      <c r="E47" s="128"/>
      <c r="F47" s="128"/>
      <c r="G47" s="128"/>
      <c r="H47" s="95"/>
      <c r="I47" s="95"/>
      <c r="J47" s="95"/>
      <c r="K47" s="95"/>
      <c r="L47" s="95"/>
      <c r="M47" s="95"/>
      <c r="N47" s="95"/>
      <c r="O47" s="118"/>
      <c r="P47" s="118"/>
      <c r="Q47" s="119"/>
      <c r="R47" s="118"/>
      <c r="S47" s="110"/>
      <c r="T47" s="110"/>
      <c r="U47" s="110"/>
      <c r="V47" s="110"/>
      <c r="W47" s="95"/>
      <c r="X47" s="95"/>
      <c r="Y47" s="95"/>
      <c r="Z47" s="95"/>
      <c r="AA47" s="110"/>
      <c r="AB47" s="95"/>
      <c r="AC47" s="110"/>
      <c r="AD47" s="95"/>
      <c r="AE47" s="95"/>
      <c r="AF47" s="95"/>
      <c r="AG47" s="95"/>
      <c r="AH47" s="110"/>
      <c r="AI47" s="95"/>
      <c r="AJ47" s="95"/>
      <c r="AK47" s="95"/>
      <c r="AL47" s="95"/>
      <c r="AM47" s="95"/>
      <c r="AN47" s="95"/>
      <c r="AO47" s="162"/>
      <c r="AP47" s="95"/>
      <c r="AQ47" s="95"/>
      <c r="AR47" s="95"/>
      <c r="AS47" s="95"/>
      <c r="AT47" s="95"/>
      <c r="AU47" s="95"/>
      <c r="AV47" s="95"/>
      <c r="AW47" s="95"/>
      <c r="AX47" s="96"/>
      <c r="AY47" s="97"/>
      <c r="AZ47" s="97"/>
      <c r="BA47" s="97"/>
      <c r="BB47" s="97"/>
      <c r="BC47" s="97"/>
      <c r="BD47" s="97"/>
      <c r="BE47" s="97"/>
      <c r="BF47" s="98"/>
      <c r="BG47" s="98"/>
      <c r="BH47" s="96"/>
      <c r="BI47" s="96"/>
      <c r="BJ47" s="99"/>
      <c r="BK47" s="96"/>
      <c r="BL47" s="100"/>
    </row>
    <row r="48" spans="1:64" s="101" customFormat="1" ht="21.75">
      <c r="A48" s="96"/>
      <c r="B48" s="110"/>
      <c r="C48" s="108"/>
      <c r="D48" s="127"/>
      <c r="E48" s="128"/>
      <c r="F48" s="128"/>
      <c r="G48" s="128"/>
      <c r="H48" s="95"/>
      <c r="I48" s="95"/>
      <c r="J48" s="95"/>
      <c r="K48" s="95"/>
      <c r="L48" s="95"/>
      <c r="M48" s="95"/>
      <c r="N48" s="95"/>
      <c r="O48" s="118"/>
      <c r="P48" s="118"/>
      <c r="Q48" s="119"/>
      <c r="R48" s="118"/>
      <c r="S48" s="110"/>
      <c r="T48" s="110"/>
      <c r="U48" s="110"/>
      <c r="V48" s="110"/>
      <c r="W48" s="95"/>
      <c r="X48" s="95"/>
      <c r="Y48" s="95"/>
      <c r="Z48" s="95"/>
      <c r="AA48" s="110"/>
      <c r="AB48" s="95"/>
      <c r="AC48" s="110"/>
      <c r="AD48" s="95"/>
      <c r="AE48" s="95"/>
      <c r="AF48" s="95"/>
      <c r="AG48" s="95"/>
      <c r="AH48" s="110"/>
      <c r="AI48" s="95"/>
      <c r="AJ48" s="95"/>
      <c r="AK48" s="95"/>
      <c r="AL48" s="95"/>
      <c r="AM48" s="95"/>
      <c r="AN48" s="95"/>
      <c r="AO48" s="162"/>
      <c r="AP48" s="95"/>
      <c r="AQ48" s="95"/>
      <c r="AR48" s="95"/>
      <c r="AS48" s="95"/>
      <c r="AT48" s="95"/>
      <c r="AU48" s="95"/>
      <c r="AV48" s="95"/>
      <c r="AW48" s="95"/>
      <c r="AX48" s="96"/>
      <c r="AY48" s="97"/>
      <c r="AZ48" s="97"/>
      <c r="BA48" s="97"/>
      <c r="BB48" s="97"/>
      <c r="BC48" s="97"/>
      <c r="BD48" s="97"/>
      <c r="BE48" s="97"/>
      <c r="BF48" s="98"/>
      <c r="BG48" s="98"/>
      <c r="BH48" s="96"/>
      <c r="BI48" s="96"/>
      <c r="BJ48" s="99"/>
      <c r="BK48" s="96"/>
      <c r="BL48" s="100"/>
    </row>
    <row r="49" spans="1:64" s="101" customFormat="1" ht="21.75">
      <c r="A49" s="96"/>
      <c r="B49" s="110"/>
      <c r="C49" s="108"/>
      <c r="D49" s="127"/>
      <c r="E49" s="128"/>
      <c r="F49" s="128"/>
      <c r="G49" s="128"/>
      <c r="H49" s="95"/>
      <c r="I49" s="95"/>
      <c r="J49" s="95"/>
      <c r="K49" s="95"/>
      <c r="L49" s="95"/>
      <c r="M49" s="95"/>
      <c r="N49" s="95"/>
      <c r="O49" s="118"/>
      <c r="P49" s="118"/>
      <c r="Q49" s="119"/>
      <c r="R49" s="118"/>
      <c r="S49" s="110"/>
      <c r="T49" s="110"/>
      <c r="U49" s="110"/>
      <c r="V49" s="110"/>
      <c r="W49" s="95"/>
      <c r="X49" s="95"/>
      <c r="Y49" s="95"/>
      <c r="Z49" s="95"/>
      <c r="AA49" s="110"/>
      <c r="AB49" s="95"/>
      <c r="AC49" s="110"/>
      <c r="AD49" s="95"/>
      <c r="AE49" s="95"/>
      <c r="AF49" s="95"/>
      <c r="AG49" s="95"/>
      <c r="AH49" s="110"/>
      <c r="AI49" s="95"/>
      <c r="AJ49" s="95"/>
      <c r="AK49" s="95"/>
      <c r="AL49" s="95"/>
      <c r="AM49" s="95"/>
      <c r="AN49" s="95"/>
      <c r="AO49" s="162"/>
      <c r="AP49" s="95"/>
      <c r="AQ49" s="95"/>
      <c r="AR49" s="95"/>
      <c r="AS49" s="95"/>
      <c r="AT49" s="95"/>
      <c r="AU49" s="95"/>
      <c r="AV49" s="95"/>
      <c r="AW49" s="95"/>
      <c r="AX49" s="96"/>
      <c r="AY49" s="97"/>
      <c r="AZ49" s="97"/>
      <c r="BA49" s="97"/>
      <c r="BB49" s="97"/>
      <c r="BC49" s="97"/>
      <c r="BD49" s="97"/>
      <c r="BE49" s="97"/>
      <c r="BF49" s="98"/>
      <c r="BG49" s="98"/>
      <c r="BH49" s="96"/>
      <c r="BI49" s="96"/>
      <c r="BJ49" s="99"/>
      <c r="BK49" s="96"/>
      <c r="BL49" s="100"/>
    </row>
    <row r="50" spans="1:64" s="101" customFormat="1" ht="21.75">
      <c r="A50" s="96"/>
      <c r="B50" s="110"/>
      <c r="C50" s="108"/>
      <c r="D50" s="127"/>
      <c r="E50" s="128"/>
      <c r="F50" s="128"/>
      <c r="G50" s="128"/>
      <c r="H50" s="95"/>
      <c r="I50" s="95"/>
      <c r="J50" s="95"/>
      <c r="K50" s="95"/>
      <c r="L50" s="95"/>
      <c r="M50" s="95"/>
      <c r="N50" s="95"/>
      <c r="O50" s="118"/>
      <c r="P50" s="118"/>
      <c r="Q50" s="119"/>
      <c r="R50" s="118"/>
      <c r="S50" s="110"/>
      <c r="T50" s="110"/>
      <c r="U50" s="110"/>
      <c r="V50" s="110"/>
      <c r="W50" s="95"/>
      <c r="X50" s="95"/>
      <c r="Y50" s="95"/>
      <c r="Z50" s="95"/>
      <c r="AA50" s="110"/>
      <c r="AB50" s="95"/>
      <c r="AC50" s="110"/>
      <c r="AD50" s="95"/>
      <c r="AE50" s="95"/>
      <c r="AF50" s="95"/>
      <c r="AG50" s="95"/>
      <c r="AH50" s="110"/>
      <c r="AI50" s="95"/>
      <c r="AJ50" s="95"/>
      <c r="AK50" s="95"/>
      <c r="AL50" s="95"/>
      <c r="AM50" s="95"/>
      <c r="AN50" s="95"/>
      <c r="AO50" s="162"/>
      <c r="AP50" s="95"/>
      <c r="AQ50" s="95"/>
      <c r="AR50" s="95"/>
      <c r="AS50" s="95"/>
      <c r="AT50" s="95"/>
      <c r="AU50" s="95"/>
      <c r="AV50" s="95"/>
      <c r="AW50" s="95"/>
      <c r="AX50" s="96"/>
      <c r="AY50" s="97"/>
      <c r="AZ50" s="97"/>
      <c r="BA50" s="97"/>
      <c r="BB50" s="97"/>
      <c r="BC50" s="97"/>
      <c r="BD50" s="97"/>
      <c r="BE50" s="97"/>
      <c r="BF50" s="98"/>
      <c r="BG50" s="98"/>
      <c r="BH50" s="96"/>
      <c r="BI50" s="96"/>
      <c r="BJ50" s="99"/>
      <c r="BK50" s="96"/>
      <c r="BL50" s="100"/>
    </row>
    <row r="51" spans="1:64" s="101" customFormat="1" ht="21.75">
      <c r="A51" s="96"/>
      <c r="B51" s="110"/>
      <c r="C51" s="108"/>
      <c r="D51" s="127"/>
      <c r="E51" s="128"/>
      <c r="F51" s="128"/>
      <c r="G51" s="128"/>
      <c r="H51" s="95"/>
      <c r="I51" s="95"/>
      <c r="J51" s="95"/>
      <c r="K51" s="95"/>
      <c r="L51" s="95"/>
      <c r="M51" s="95"/>
      <c r="N51" s="95"/>
      <c r="O51" s="118"/>
      <c r="P51" s="118"/>
      <c r="Q51" s="119"/>
      <c r="R51" s="118"/>
      <c r="S51" s="110"/>
      <c r="T51" s="110"/>
      <c r="U51" s="110"/>
      <c r="V51" s="110"/>
      <c r="W51" s="95"/>
      <c r="X51" s="95"/>
      <c r="Y51" s="95"/>
      <c r="Z51" s="95"/>
      <c r="AA51" s="110"/>
      <c r="AB51" s="95"/>
      <c r="AC51" s="110"/>
      <c r="AD51" s="95"/>
      <c r="AE51" s="95"/>
      <c r="AF51" s="95"/>
      <c r="AG51" s="95"/>
      <c r="AH51" s="110"/>
      <c r="AI51" s="95"/>
      <c r="AJ51" s="95"/>
      <c r="AK51" s="95"/>
      <c r="AL51" s="95"/>
      <c r="AM51" s="95"/>
      <c r="AN51" s="95"/>
      <c r="AO51" s="162"/>
      <c r="AP51" s="95"/>
      <c r="AQ51" s="95"/>
      <c r="AR51" s="95"/>
      <c r="AS51" s="95"/>
      <c r="AT51" s="95"/>
      <c r="AU51" s="95"/>
      <c r="AV51" s="95"/>
      <c r="AW51" s="95"/>
      <c r="AX51" s="96"/>
      <c r="AY51" s="97"/>
      <c r="AZ51" s="97"/>
      <c r="BA51" s="97"/>
      <c r="BB51" s="97"/>
      <c r="BC51" s="97"/>
      <c r="BD51" s="97"/>
      <c r="BE51" s="97"/>
      <c r="BF51" s="98"/>
      <c r="BG51" s="98"/>
      <c r="BH51" s="96"/>
      <c r="BI51" s="96"/>
      <c r="BJ51" s="99"/>
      <c r="BK51" s="96"/>
      <c r="BL51" s="100"/>
    </row>
    <row r="52" spans="1:64" s="101" customFormat="1" ht="21.75">
      <c r="A52" s="96"/>
      <c r="B52" s="110"/>
      <c r="C52" s="108"/>
      <c r="D52" s="127"/>
      <c r="E52" s="128"/>
      <c r="F52" s="128"/>
      <c r="G52" s="128"/>
      <c r="H52" s="95"/>
      <c r="I52" s="95"/>
      <c r="J52" s="95"/>
      <c r="K52" s="95"/>
      <c r="L52" s="95"/>
      <c r="M52" s="95"/>
      <c r="N52" s="95"/>
      <c r="O52" s="118"/>
      <c r="P52" s="118"/>
      <c r="Q52" s="119"/>
      <c r="R52" s="118"/>
      <c r="S52" s="110"/>
      <c r="T52" s="110"/>
      <c r="U52" s="110"/>
      <c r="V52" s="110"/>
      <c r="W52" s="95"/>
      <c r="X52" s="95"/>
      <c r="Y52" s="95"/>
      <c r="Z52" s="95"/>
      <c r="AA52" s="110"/>
      <c r="AB52" s="95"/>
      <c r="AC52" s="110"/>
      <c r="AD52" s="95"/>
      <c r="AE52" s="95"/>
      <c r="AF52" s="95"/>
      <c r="AG52" s="95"/>
      <c r="AH52" s="110"/>
      <c r="AI52" s="95"/>
      <c r="AJ52" s="95"/>
      <c r="AK52" s="95"/>
      <c r="AL52" s="95"/>
      <c r="AM52" s="95"/>
      <c r="AN52" s="95"/>
      <c r="AO52" s="162"/>
      <c r="AP52" s="95"/>
      <c r="AQ52" s="95"/>
      <c r="AR52" s="95"/>
      <c r="AS52" s="95"/>
      <c r="AT52" s="95"/>
      <c r="AU52" s="95"/>
      <c r="AV52" s="95"/>
      <c r="AW52" s="95"/>
      <c r="AX52" s="96"/>
      <c r="AY52" s="97"/>
      <c r="AZ52" s="97"/>
      <c r="BA52" s="97"/>
      <c r="BB52" s="97"/>
      <c r="BC52" s="97"/>
      <c r="BD52" s="97"/>
      <c r="BE52" s="97"/>
      <c r="BF52" s="98"/>
      <c r="BG52" s="98"/>
      <c r="BH52" s="96"/>
      <c r="BI52" s="96"/>
      <c r="BJ52" s="99"/>
      <c r="BK52" s="96"/>
      <c r="BL52" s="100"/>
    </row>
    <row r="53" spans="1:64" s="101" customFormat="1" ht="21.75">
      <c r="A53" s="96"/>
      <c r="B53" s="110"/>
      <c r="C53" s="108"/>
      <c r="D53" s="127"/>
      <c r="E53" s="128"/>
      <c r="F53" s="128"/>
      <c r="G53" s="128"/>
      <c r="H53" s="95"/>
      <c r="I53" s="95"/>
      <c r="J53" s="95"/>
      <c r="K53" s="95"/>
      <c r="L53" s="95"/>
      <c r="M53" s="95"/>
      <c r="N53" s="95"/>
      <c r="O53" s="118"/>
      <c r="P53" s="118"/>
      <c r="Q53" s="119"/>
      <c r="R53" s="118"/>
      <c r="S53" s="110"/>
      <c r="T53" s="110"/>
      <c r="U53" s="110"/>
      <c r="V53" s="110"/>
      <c r="W53" s="95"/>
      <c r="X53" s="95"/>
      <c r="Y53" s="95"/>
      <c r="Z53" s="95"/>
      <c r="AA53" s="110"/>
      <c r="AB53" s="95"/>
      <c r="AC53" s="110"/>
      <c r="AD53" s="95"/>
      <c r="AE53" s="95"/>
      <c r="AF53" s="95"/>
      <c r="AG53" s="95"/>
      <c r="AH53" s="110"/>
      <c r="AI53" s="95"/>
      <c r="AJ53" s="95"/>
      <c r="AK53" s="95"/>
      <c r="AL53" s="95"/>
      <c r="AM53" s="95"/>
      <c r="AN53" s="95"/>
      <c r="AO53" s="162"/>
      <c r="AP53" s="95"/>
      <c r="AQ53" s="95"/>
      <c r="AR53" s="95"/>
      <c r="AS53" s="95"/>
      <c r="AT53" s="95"/>
      <c r="AU53" s="95"/>
      <c r="AV53" s="95"/>
      <c r="AW53" s="95"/>
      <c r="AX53" s="96"/>
      <c r="AY53" s="97"/>
      <c r="AZ53" s="97"/>
      <c r="BA53" s="97"/>
      <c r="BB53" s="97"/>
      <c r="BC53" s="97"/>
      <c r="BD53" s="97"/>
      <c r="BE53" s="97"/>
      <c r="BF53" s="98"/>
      <c r="BG53" s="98"/>
      <c r="BH53" s="96"/>
      <c r="BI53" s="96"/>
      <c r="BJ53" s="99"/>
      <c r="BK53" s="96"/>
      <c r="BL53" s="100"/>
    </row>
    <row r="54" spans="1:64" s="101" customFormat="1" ht="21.75">
      <c r="A54" s="96"/>
      <c r="B54" s="110"/>
      <c r="C54" s="108"/>
      <c r="D54" s="127"/>
      <c r="E54" s="128"/>
      <c r="F54" s="128"/>
      <c r="G54" s="128"/>
      <c r="H54" s="95"/>
      <c r="I54" s="95"/>
      <c r="J54" s="95"/>
      <c r="K54" s="95"/>
      <c r="L54" s="95"/>
      <c r="M54" s="95"/>
      <c r="N54" s="95"/>
      <c r="O54" s="118"/>
      <c r="P54" s="118"/>
      <c r="Q54" s="119"/>
      <c r="R54" s="118"/>
      <c r="S54" s="110"/>
      <c r="T54" s="110"/>
      <c r="U54" s="110"/>
      <c r="V54" s="110"/>
      <c r="W54" s="95"/>
      <c r="X54" s="95"/>
      <c r="Y54" s="95"/>
      <c r="Z54" s="95"/>
      <c r="AA54" s="110"/>
      <c r="AB54" s="95"/>
      <c r="AC54" s="110"/>
      <c r="AD54" s="95"/>
      <c r="AE54" s="95"/>
      <c r="AF54" s="95"/>
      <c r="AG54" s="95"/>
      <c r="AH54" s="110"/>
      <c r="AI54" s="95"/>
      <c r="AJ54" s="95"/>
      <c r="AK54" s="95"/>
      <c r="AL54" s="95"/>
      <c r="AM54" s="95"/>
      <c r="AN54" s="95"/>
      <c r="AO54" s="162"/>
      <c r="AP54" s="95"/>
      <c r="AQ54" s="95"/>
      <c r="AR54" s="95"/>
      <c r="AS54" s="95"/>
      <c r="AT54" s="95"/>
      <c r="AU54" s="95"/>
      <c r="AV54" s="95"/>
      <c r="AW54" s="95"/>
      <c r="AX54" s="96"/>
      <c r="AY54" s="97"/>
      <c r="AZ54" s="97"/>
      <c r="BA54" s="97"/>
      <c r="BB54" s="97"/>
      <c r="BC54" s="97"/>
      <c r="BD54" s="97"/>
      <c r="BE54" s="97"/>
      <c r="BF54" s="98"/>
      <c r="BG54" s="98"/>
      <c r="BH54" s="96"/>
      <c r="BI54" s="96"/>
      <c r="BJ54" s="99"/>
      <c r="BK54" s="96"/>
      <c r="BL54" s="100"/>
    </row>
    <row r="55" spans="1:64" s="101" customFormat="1" ht="21.75">
      <c r="A55" s="96"/>
      <c r="B55" s="110"/>
      <c r="C55" s="108"/>
      <c r="D55" s="127"/>
      <c r="E55" s="128"/>
      <c r="F55" s="128"/>
      <c r="G55" s="128"/>
      <c r="H55" s="95"/>
      <c r="I55" s="95"/>
      <c r="J55" s="95"/>
      <c r="K55" s="95"/>
      <c r="L55" s="95"/>
      <c r="M55" s="95"/>
      <c r="N55" s="95"/>
      <c r="O55" s="118"/>
      <c r="P55" s="118"/>
      <c r="Q55" s="119"/>
      <c r="R55" s="118"/>
      <c r="S55" s="110"/>
      <c r="T55" s="110"/>
      <c r="U55" s="110"/>
      <c r="V55" s="110"/>
      <c r="W55" s="95"/>
      <c r="X55" s="95"/>
      <c r="Y55" s="95"/>
      <c r="Z55" s="95"/>
      <c r="AA55" s="110"/>
      <c r="AB55" s="95"/>
      <c r="AC55" s="110"/>
      <c r="AD55" s="95"/>
      <c r="AE55" s="95"/>
      <c r="AF55" s="95"/>
      <c r="AG55" s="95"/>
      <c r="AH55" s="110"/>
      <c r="AI55" s="95"/>
      <c r="AJ55" s="95"/>
      <c r="AK55" s="95"/>
      <c r="AL55" s="95"/>
      <c r="AM55" s="95"/>
      <c r="AN55" s="95"/>
      <c r="AO55" s="162"/>
      <c r="AP55" s="95"/>
      <c r="AQ55" s="95"/>
      <c r="AR55" s="95"/>
      <c r="AS55" s="95"/>
      <c r="AT55" s="95"/>
      <c r="AU55" s="95"/>
      <c r="AV55" s="95"/>
      <c r="AW55" s="95"/>
      <c r="AX55" s="96"/>
      <c r="AY55" s="97"/>
      <c r="AZ55" s="97"/>
      <c r="BA55" s="97"/>
      <c r="BB55" s="97"/>
      <c r="BC55" s="97"/>
      <c r="BD55" s="97"/>
      <c r="BE55" s="97"/>
      <c r="BF55" s="98"/>
      <c r="BG55" s="98"/>
      <c r="BH55" s="96"/>
      <c r="BI55" s="96"/>
      <c r="BJ55" s="99"/>
      <c r="BK55" s="96"/>
      <c r="BL55" s="100"/>
    </row>
    <row r="56" spans="1:64" s="101" customFormat="1" ht="21.75">
      <c r="A56" s="96"/>
      <c r="B56" s="110"/>
      <c r="C56" s="108"/>
      <c r="D56" s="127"/>
      <c r="E56" s="128"/>
      <c r="F56" s="128"/>
      <c r="G56" s="128"/>
      <c r="H56" s="95"/>
      <c r="I56" s="95"/>
      <c r="J56" s="95"/>
      <c r="K56" s="95"/>
      <c r="L56" s="95"/>
      <c r="M56" s="95"/>
      <c r="N56" s="95"/>
      <c r="O56" s="118"/>
      <c r="P56" s="118"/>
      <c r="Q56" s="119"/>
      <c r="R56" s="118"/>
      <c r="S56" s="110"/>
      <c r="T56" s="110"/>
      <c r="U56" s="110"/>
      <c r="V56" s="110"/>
      <c r="W56" s="95"/>
      <c r="X56" s="95"/>
      <c r="Y56" s="95"/>
      <c r="Z56" s="95"/>
      <c r="AA56" s="110"/>
      <c r="AB56" s="95"/>
      <c r="AC56" s="110"/>
      <c r="AD56" s="95"/>
      <c r="AE56" s="95"/>
      <c r="AF56" s="95"/>
      <c r="AG56" s="95"/>
      <c r="AH56" s="110"/>
      <c r="AI56" s="95"/>
      <c r="AJ56" s="95"/>
      <c r="AK56" s="95"/>
      <c r="AL56" s="95"/>
      <c r="AM56" s="95"/>
      <c r="AN56" s="95"/>
      <c r="AO56" s="162"/>
      <c r="AP56" s="95"/>
      <c r="AQ56" s="95"/>
      <c r="AR56" s="95"/>
      <c r="AS56" s="95"/>
      <c r="AT56" s="95"/>
      <c r="AU56" s="95"/>
      <c r="AV56" s="95"/>
      <c r="AW56" s="95"/>
      <c r="AX56" s="96"/>
      <c r="AY56" s="97"/>
      <c r="AZ56" s="97"/>
      <c r="BA56" s="97"/>
      <c r="BB56" s="97"/>
      <c r="BC56" s="97"/>
      <c r="BD56" s="97"/>
      <c r="BE56" s="97"/>
      <c r="BF56" s="98"/>
      <c r="BG56" s="98"/>
      <c r="BH56" s="96"/>
      <c r="BI56" s="96"/>
      <c r="BJ56" s="99"/>
      <c r="BK56" s="96"/>
      <c r="BL56" s="100"/>
    </row>
    <row r="57" spans="1:64" s="101" customFormat="1" ht="21.75">
      <c r="A57" s="96"/>
      <c r="B57" s="110"/>
      <c r="C57" s="108"/>
      <c r="D57" s="127"/>
      <c r="E57" s="128"/>
      <c r="F57" s="128"/>
      <c r="G57" s="128"/>
      <c r="H57" s="95"/>
      <c r="I57" s="95"/>
      <c r="J57" s="95"/>
      <c r="K57" s="95"/>
      <c r="L57" s="95"/>
      <c r="M57" s="95"/>
      <c r="N57" s="95"/>
      <c r="O57" s="118"/>
      <c r="P57" s="118"/>
      <c r="Q57" s="119"/>
      <c r="R57" s="118"/>
      <c r="S57" s="110"/>
      <c r="T57" s="110"/>
      <c r="U57" s="110"/>
      <c r="V57" s="110"/>
      <c r="W57" s="95"/>
      <c r="X57" s="95"/>
      <c r="Y57" s="95"/>
      <c r="Z57" s="95"/>
      <c r="AA57" s="110"/>
      <c r="AB57" s="95"/>
      <c r="AC57" s="110"/>
      <c r="AD57" s="95"/>
      <c r="AE57" s="95"/>
      <c r="AF57" s="95"/>
      <c r="AG57" s="95"/>
      <c r="AH57" s="110"/>
      <c r="AI57" s="95"/>
      <c r="AJ57" s="95"/>
      <c r="AK57" s="95"/>
      <c r="AL57" s="95"/>
      <c r="AM57" s="95"/>
      <c r="AN57" s="95"/>
      <c r="AO57" s="162"/>
      <c r="AP57" s="95"/>
      <c r="AQ57" s="95"/>
      <c r="AR57" s="95"/>
      <c r="AS57" s="95"/>
      <c r="AT57" s="95"/>
      <c r="AU57" s="95"/>
      <c r="AV57" s="95"/>
      <c r="AW57" s="95"/>
      <c r="AX57" s="96"/>
      <c r="AY57" s="97"/>
      <c r="AZ57" s="97"/>
      <c r="BA57" s="97"/>
      <c r="BB57" s="97"/>
      <c r="BC57" s="97"/>
      <c r="BD57" s="97"/>
      <c r="BE57" s="97"/>
      <c r="BF57" s="98"/>
      <c r="BG57" s="98"/>
      <c r="BH57" s="96"/>
      <c r="BI57" s="96"/>
      <c r="BJ57" s="99"/>
      <c r="BK57" s="96"/>
      <c r="BL57" s="100"/>
    </row>
    <row r="58" spans="1:64">
      <c r="AA58" s="68"/>
      <c r="AD58" s="70"/>
      <c r="AE58" s="70"/>
      <c r="AF58" s="70"/>
      <c r="AG58" s="70"/>
      <c r="AH58" s="68"/>
      <c r="AI58" s="70"/>
      <c r="AJ58" s="70"/>
      <c r="AK58" s="70"/>
      <c r="AL58" s="70"/>
      <c r="AM58" s="70"/>
      <c r="AN58" s="70"/>
      <c r="AO58" s="163"/>
      <c r="AP58" s="70"/>
      <c r="AQ58" s="70"/>
      <c r="AR58" s="70"/>
      <c r="AS58" s="70"/>
      <c r="AT58" s="70"/>
      <c r="AU58" s="70"/>
      <c r="AV58" s="70"/>
      <c r="AW58" s="70"/>
      <c r="AX58" s="67"/>
      <c r="AY58" s="71"/>
      <c r="AZ58" s="71"/>
      <c r="BA58" s="71"/>
      <c r="BB58" s="71"/>
      <c r="BC58" s="71"/>
      <c r="BD58" s="71"/>
      <c r="BE58" s="71"/>
      <c r="BF58" s="72"/>
      <c r="BG58" s="72"/>
      <c r="BH58" s="67"/>
      <c r="BI58" s="67"/>
      <c r="BJ58" s="69"/>
      <c r="BK58" s="67"/>
      <c r="BL58" s="73"/>
    </row>
    <row r="59" spans="1:64">
      <c r="AA59" s="68"/>
      <c r="AD59" s="70"/>
      <c r="AE59" s="70"/>
      <c r="AF59" s="70"/>
      <c r="AG59" s="70"/>
      <c r="AH59" s="68"/>
      <c r="AI59" s="70"/>
      <c r="AJ59" s="70"/>
      <c r="AK59" s="70"/>
      <c r="AL59" s="70"/>
      <c r="AM59" s="70"/>
      <c r="AN59" s="70"/>
      <c r="AO59" s="163"/>
      <c r="AP59" s="70"/>
      <c r="AQ59" s="70"/>
      <c r="AR59" s="70"/>
      <c r="AS59" s="70"/>
      <c r="AT59" s="70"/>
      <c r="AU59" s="70"/>
      <c r="AV59" s="70"/>
      <c r="AW59" s="70"/>
      <c r="AX59" s="67"/>
      <c r="AY59" s="71"/>
      <c r="AZ59" s="71"/>
      <c r="BA59" s="71"/>
      <c r="BB59" s="71"/>
      <c r="BC59" s="71"/>
      <c r="BD59" s="71"/>
      <c r="BE59" s="71"/>
      <c r="BF59" s="72"/>
      <c r="BG59" s="72"/>
      <c r="BH59" s="67"/>
      <c r="BI59" s="67"/>
      <c r="BJ59" s="69"/>
      <c r="BK59" s="67"/>
      <c r="BL59" s="73"/>
    </row>
    <row r="60" spans="1:64">
      <c r="AA60" s="68"/>
      <c r="AD60" s="70"/>
      <c r="AE60" s="70"/>
      <c r="AF60" s="70"/>
      <c r="AG60" s="70"/>
      <c r="AH60" s="68"/>
      <c r="AI60" s="70"/>
      <c r="AJ60" s="70"/>
      <c r="AK60" s="70"/>
      <c r="AL60" s="70"/>
      <c r="AM60" s="70"/>
      <c r="AN60" s="70"/>
      <c r="AO60" s="163"/>
      <c r="AP60" s="70"/>
      <c r="AQ60" s="70"/>
      <c r="AR60" s="70"/>
      <c r="AS60" s="70"/>
      <c r="AT60" s="70"/>
      <c r="AU60" s="70"/>
      <c r="AV60" s="70"/>
      <c r="AW60" s="70"/>
      <c r="AX60" s="67"/>
      <c r="AY60" s="71"/>
      <c r="AZ60" s="71"/>
      <c r="BA60" s="71"/>
      <c r="BB60" s="71"/>
      <c r="BC60" s="71"/>
      <c r="BD60" s="71"/>
      <c r="BE60" s="71"/>
      <c r="BF60" s="72"/>
      <c r="BG60" s="72"/>
      <c r="BH60" s="67"/>
      <c r="BI60" s="67"/>
      <c r="BJ60" s="69"/>
      <c r="BK60" s="67"/>
      <c r="BL60" s="73"/>
    </row>
    <row r="61" spans="1:64">
      <c r="AA61" s="68"/>
      <c r="AD61" s="70"/>
      <c r="AE61" s="70"/>
      <c r="AF61" s="70"/>
      <c r="AG61" s="70"/>
      <c r="AH61" s="68"/>
      <c r="AI61" s="70"/>
      <c r="AJ61" s="70"/>
      <c r="AK61" s="70"/>
      <c r="AL61" s="70"/>
      <c r="AM61" s="70"/>
      <c r="AN61" s="70"/>
      <c r="AO61" s="163"/>
      <c r="AP61" s="70"/>
      <c r="AQ61" s="70"/>
      <c r="AR61" s="70"/>
      <c r="AS61" s="70"/>
      <c r="AT61" s="70"/>
      <c r="AU61" s="70"/>
      <c r="AV61" s="70"/>
      <c r="AW61" s="70"/>
      <c r="AX61" s="67"/>
      <c r="AY61" s="71"/>
      <c r="AZ61" s="71"/>
      <c r="BA61" s="71"/>
      <c r="BB61" s="71"/>
      <c r="BC61" s="71"/>
      <c r="BD61" s="71"/>
      <c r="BE61" s="71"/>
      <c r="BF61" s="72"/>
      <c r="BG61" s="72"/>
      <c r="BH61" s="67"/>
      <c r="BI61" s="67"/>
      <c r="BJ61" s="69"/>
      <c r="BK61" s="67"/>
      <c r="BL61" s="73"/>
    </row>
    <row r="62" spans="1:64">
      <c r="AA62" s="68"/>
      <c r="AD62" s="70"/>
      <c r="AE62" s="70"/>
      <c r="AF62" s="70"/>
      <c r="AG62" s="70"/>
      <c r="AH62" s="68"/>
      <c r="AI62" s="70"/>
      <c r="AJ62" s="70"/>
      <c r="AK62" s="70"/>
      <c r="AL62" s="70"/>
      <c r="AM62" s="70"/>
      <c r="AN62" s="70"/>
      <c r="AO62" s="163"/>
      <c r="AP62" s="70"/>
      <c r="AQ62" s="70"/>
      <c r="AR62" s="70"/>
      <c r="AS62" s="70"/>
      <c r="AT62" s="70"/>
      <c r="AU62" s="70"/>
      <c r="AV62" s="70"/>
      <c r="AW62" s="70"/>
      <c r="AX62" s="67"/>
      <c r="AY62" s="71"/>
      <c r="AZ62" s="71"/>
      <c r="BA62" s="71"/>
      <c r="BB62" s="71"/>
      <c r="BC62" s="71"/>
      <c r="BD62" s="71"/>
      <c r="BE62" s="71"/>
      <c r="BF62" s="72"/>
      <c r="BG62" s="72"/>
      <c r="BH62" s="67"/>
      <c r="BI62" s="67"/>
      <c r="BJ62" s="69"/>
      <c r="BK62" s="67"/>
      <c r="BL62" s="73"/>
    </row>
    <row r="63" spans="1:64">
      <c r="AA63" s="68"/>
      <c r="AD63" s="70"/>
      <c r="AE63" s="70"/>
      <c r="AF63" s="70"/>
      <c r="AG63" s="70"/>
      <c r="AH63" s="68"/>
      <c r="AI63" s="70"/>
      <c r="AJ63" s="70"/>
      <c r="AK63" s="70"/>
      <c r="AL63" s="70"/>
      <c r="AM63" s="70"/>
      <c r="AN63" s="70"/>
      <c r="AO63" s="163"/>
      <c r="AP63" s="70"/>
      <c r="AQ63" s="70"/>
      <c r="AR63" s="70"/>
      <c r="AS63" s="70"/>
      <c r="AT63" s="70"/>
      <c r="AU63" s="70"/>
      <c r="AV63" s="70"/>
      <c r="AW63" s="70"/>
      <c r="AX63" s="67"/>
      <c r="AY63" s="71"/>
      <c r="AZ63" s="71"/>
      <c r="BA63" s="71"/>
      <c r="BB63" s="71"/>
      <c r="BC63" s="71"/>
      <c r="BD63" s="71"/>
      <c r="BE63" s="71"/>
      <c r="BF63" s="72"/>
      <c r="BG63" s="72"/>
      <c r="BH63" s="67"/>
      <c r="BI63" s="67"/>
      <c r="BJ63" s="69"/>
      <c r="BK63" s="67"/>
      <c r="BL63" s="73"/>
    </row>
    <row r="64" spans="1:64">
      <c r="AA64" s="68"/>
      <c r="AD64" s="70"/>
      <c r="AE64" s="70"/>
      <c r="AF64" s="70"/>
      <c r="AG64" s="70"/>
      <c r="AH64" s="68"/>
      <c r="AI64" s="70"/>
      <c r="AJ64" s="70"/>
      <c r="AK64" s="70"/>
      <c r="AL64" s="70"/>
      <c r="AM64" s="70"/>
      <c r="AN64" s="70"/>
      <c r="AO64" s="163"/>
      <c r="AP64" s="70"/>
      <c r="AQ64" s="70"/>
      <c r="AR64" s="70"/>
      <c r="AS64" s="70"/>
      <c r="AT64" s="70"/>
      <c r="AU64" s="70"/>
      <c r="AV64" s="70"/>
      <c r="AW64" s="70"/>
      <c r="AX64" s="67"/>
      <c r="AY64" s="71"/>
      <c r="AZ64" s="71"/>
      <c r="BA64" s="71"/>
      <c r="BB64" s="71"/>
      <c r="BC64" s="71"/>
      <c r="BD64" s="71"/>
      <c r="BE64" s="71"/>
      <c r="BF64" s="72"/>
      <c r="BG64" s="72"/>
      <c r="BH64" s="67"/>
      <c r="BI64" s="67"/>
      <c r="BJ64" s="69"/>
      <c r="BK64" s="67"/>
      <c r="BL64" s="73"/>
    </row>
    <row r="65" spans="27:64">
      <c r="AA65" s="68"/>
      <c r="AD65" s="70"/>
      <c r="AE65" s="70"/>
      <c r="AF65" s="70"/>
      <c r="AG65" s="70"/>
      <c r="AH65" s="68"/>
      <c r="AI65" s="70"/>
      <c r="AJ65" s="70"/>
      <c r="AK65" s="70"/>
      <c r="AL65" s="70"/>
      <c r="AM65" s="70"/>
      <c r="AN65" s="70"/>
      <c r="AO65" s="163"/>
      <c r="AP65" s="70"/>
      <c r="AQ65" s="70"/>
      <c r="AR65" s="70"/>
      <c r="AS65" s="70"/>
      <c r="AT65" s="70"/>
      <c r="AU65" s="70"/>
      <c r="AV65" s="70"/>
      <c r="AW65" s="70"/>
      <c r="AX65" s="67"/>
      <c r="AY65" s="71"/>
      <c r="AZ65" s="71"/>
      <c r="BA65" s="71"/>
      <c r="BB65" s="71"/>
      <c r="BC65" s="71"/>
      <c r="BD65" s="71"/>
      <c r="BE65" s="71"/>
      <c r="BF65" s="72"/>
      <c r="BG65" s="72"/>
      <c r="BH65" s="67"/>
      <c r="BI65" s="67"/>
      <c r="BJ65" s="69"/>
      <c r="BK65" s="67"/>
      <c r="BL65" s="73"/>
    </row>
    <row r="66" spans="27:64">
      <c r="AA66" s="68"/>
      <c r="AD66" s="70"/>
      <c r="AE66" s="70"/>
      <c r="AF66" s="70"/>
      <c r="AG66" s="70"/>
      <c r="AH66" s="68"/>
      <c r="AI66" s="70"/>
      <c r="AJ66" s="70"/>
      <c r="AK66" s="70"/>
      <c r="AL66" s="70"/>
      <c r="AM66" s="70"/>
      <c r="AN66" s="70"/>
      <c r="AO66" s="163"/>
      <c r="AP66" s="70"/>
      <c r="AQ66" s="70"/>
      <c r="AR66" s="70"/>
      <c r="AS66" s="70"/>
      <c r="AT66" s="70"/>
      <c r="AU66" s="70"/>
      <c r="AV66" s="70"/>
      <c r="AW66" s="70"/>
      <c r="AX66" s="67"/>
      <c r="AY66" s="71"/>
      <c r="AZ66" s="71"/>
      <c r="BA66" s="71"/>
      <c r="BB66" s="71"/>
      <c r="BC66" s="71"/>
      <c r="BD66" s="71"/>
      <c r="BE66" s="71"/>
      <c r="BF66" s="72"/>
      <c r="BG66" s="72"/>
      <c r="BH66" s="67"/>
      <c r="BI66" s="67"/>
      <c r="BJ66" s="69"/>
      <c r="BK66" s="67"/>
      <c r="BL66" s="73"/>
    </row>
    <row r="67" spans="27:64">
      <c r="AA67" s="68"/>
      <c r="AD67" s="70"/>
      <c r="AE67" s="70"/>
      <c r="AF67" s="70"/>
      <c r="AG67" s="70"/>
      <c r="AH67" s="68"/>
      <c r="AI67" s="70"/>
      <c r="AJ67" s="70"/>
      <c r="AK67" s="70"/>
      <c r="AL67" s="70"/>
      <c r="AM67" s="70"/>
      <c r="AN67" s="70"/>
      <c r="AO67" s="163"/>
      <c r="AP67" s="70"/>
      <c r="AQ67" s="70"/>
      <c r="AR67" s="70"/>
      <c r="AS67" s="70"/>
      <c r="AT67" s="70"/>
      <c r="AU67" s="70"/>
      <c r="AV67" s="70"/>
      <c r="AW67" s="70"/>
      <c r="AX67" s="67"/>
      <c r="AY67" s="71"/>
      <c r="AZ67" s="71"/>
      <c r="BA67" s="71"/>
      <c r="BB67" s="71"/>
      <c r="BC67" s="71"/>
      <c r="BD67" s="71"/>
      <c r="BE67" s="71"/>
      <c r="BF67" s="72"/>
      <c r="BG67" s="72"/>
      <c r="BH67" s="67"/>
      <c r="BI67" s="67"/>
      <c r="BJ67" s="69"/>
      <c r="BK67" s="67"/>
      <c r="BL67" s="73"/>
    </row>
    <row r="68" spans="27:64">
      <c r="AA68" s="68"/>
      <c r="AD68" s="70"/>
      <c r="AE68" s="70"/>
      <c r="AF68" s="70"/>
      <c r="AG68" s="70"/>
      <c r="AH68" s="68"/>
      <c r="AI68" s="70"/>
      <c r="AJ68" s="70"/>
      <c r="AK68" s="70"/>
      <c r="AL68" s="70"/>
      <c r="AM68" s="70"/>
      <c r="AN68" s="70"/>
      <c r="AO68" s="163"/>
      <c r="AP68" s="70"/>
      <c r="AQ68" s="70"/>
      <c r="AR68" s="70"/>
      <c r="AS68" s="70"/>
      <c r="AT68" s="70"/>
      <c r="AU68" s="70"/>
      <c r="AV68" s="70"/>
      <c r="AW68" s="70"/>
      <c r="AX68" s="67"/>
      <c r="AY68" s="71"/>
      <c r="AZ68" s="71"/>
      <c r="BA68" s="71"/>
      <c r="BB68" s="71"/>
      <c r="BC68" s="71"/>
      <c r="BD68" s="71"/>
      <c r="BE68" s="71"/>
      <c r="BF68" s="72"/>
      <c r="BG68" s="72"/>
      <c r="BH68" s="67"/>
      <c r="BI68" s="67"/>
      <c r="BJ68" s="69"/>
      <c r="BK68" s="67"/>
      <c r="BL68" s="73"/>
    </row>
    <row r="69" spans="27:64">
      <c r="AA69" s="68"/>
      <c r="AD69" s="70"/>
      <c r="AE69" s="70"/>
      <c r="AF69" s="70"/>
      <c r="AG69" s="70"/>
      <c r="AH69" s="68"/>
      <c r="AI69" s="70"/>
      <c r="AJ69" s="70"/>
      <c r="AK69" s="70"/>
      <c r="AL69" s="70"/>
      <c r="AM69" s="70"/>
      <c r="AN69" s="70"/>
      <c r="AO69" s="163"/>
      <c r="AP69" s="70"/>
      <c r="AQ69" s="70"/>
      <c r="AR69" s="70"/>
      <c r="AS69" s="70"/>
      <c r="AT69" s="70"/>
      <c r="AU69" s="70"/>
      <c r="AV69" s="70"/>
      <c r="AW69" s="70"/>
      <c r="AX69" s="67"/>
      <c r="AY69" s="71"/>
      <c r="AZ69" s="71"/>
      <c r="BA69" s="71"/>
      <c r="BB69" s="71"/>
      <c r="BC69" s="71"/>
      <c r="BD69" s="71"/>
      <c r="BE69" s="71"/>
      <c r="BF69" s="72"/>
      <c r="BG69" s="72"/>
      <c r="BH69" s="67"/>
      <c r="BI69" s="67"/>
      <c r="BJ69" s="69"/>
      <c r="BK69" s="67"/>
      <c r="BL69" s="73"/>
    </row>
    <row r="70" spans="27:64">
      <c r="AA70" s="68"/>
      <c r="AD70" s="70"/>
      <c r="AE70" s="70"/>
      <c r="AF70" s="70"/>
      <c r="AG70" s="70"/>
      <c r="AH70" s="68"/>
      <c r="AI70" s="70"/>
      <c r="AJ70" s="70"/>
      <c r="AK70" s="70"/>
      <c r="AL70" s="70"/>
      <c r="AM70" s="70"/>
      <c r="AN70" s="70"/>
      <c r="AO70" s="163"/>
      <c r="AP70" s="70"/>
      <c r="AQ70" s="70"/>
      <c r="AR70" s="70"/>
      <c r="AS70" s="70"/>
      <c r="AT70" s="70"/>
      <c r="AU70" s="70"/>
      <c r="AV70" s="70"/>
      <c r="AW70" s="70"/>
      <c r="AX70" s="67"/>
      <c r="AY70" s="71"/>
      <c r="AZ70" s="71"/>
      <c r="BA70" s="71"/>
      <c r="BB70" s="71"/>
      <c r="BC70" s="71"/>
      <c r="BD70" s="71"/>
      <c r="BE70" s="71"/>
      <c r="BF70" s="72"/>
      <c r="BG70" s="72"/>
      <c r="BH70" s="67"/>
      <c r="BI70" s="67"/>
      <c r="BJ70" s="69"/>
      <c r="BK70" s="67"/>
      <c r="BL70" s="73"/>
    </row>
    <row r="71" spans="27:64">
      <c r="AA71" s="68"/>
      <c r="AD71" s="70"/>
      <c r="AE71" s="70"/>
      <c r="AF71" s="70"/>
      <c r="AG71" s="70"/>
      <c r="AH71" s="68"/>
      <c r="AI71" s="70"/>
      <c r="AJ71" s="70"/>
      <c r="AK71" s="70"/>
      <c r="AL71" s="70"/>
      <c r="AM71" s="70"/>
      <c r="AN71" s="70"/>
      <c r="AO71" s="163"/>
      <c r="AP71" s="70"/>
      <c r="AQ71" s="70"/>
      <c r="AR71" s="70"/>
      <c r="AS71" s="70"/>
      <c r="AT71" s="70"/>
      <c r="AU71" s="70"/>
      <c r="AV71" s="70"/>
      <c r="AW71" s="70"/>
      <c r="AX71" s="67"/>
      <c r="AY71" s="71"/>
      <c r="AZ71" s="71"/>
      <c r="BA71" s="71"/>
      <c r="BB71" s="71"/>
      <c r="BC71" s="71"/>
      <c r="BD71" s="71"/>
      <c r="BE71" s="71"/>
      <c r="BF71" s="72"/>
      <c r="BG71" s="72"/>
      <c r="BH71" s="67"/>
      <c r="BI71" s="67"/>
      <c r="BJ71" s="69"/>
      <c r="BK71" s="67"/>
      <c r="BL71" s="73"/>
    </row>
    <row r="72" spans="27:64">
      <c r="AA72" s="68"/>
      <c r="AD72" s="70"/>
      <c r="AE72" s="70"/>
      <c r="AF72" s="70"/>
      <c r="AG72" s="70"/>
      <c r="AH72" s="68"/>
      <c r="AI72" s="70"/>
      <c r="AJ72" s="70"/>
      <c r="AK72" s="70"/>
      <c r="AL72" s="70"/>
      <c r="AM72" s="70"/>
      <c r="AN72" s="70"/>
      <c r="AO72" s="163"/>
      <c r="AP72" s="70"/>
      <c r="AQ72" s="70"/>
      <c r="AR72" s="70"/>
      <c r="AS72" s="70"/>
      <c r="AT72" s="70"/>
      <c r="AU72" s="70"/>
      <c r="AV72" s="70"/>
      <c r="AW72" s="70"/>
      <c r="AX72" s="67"/>
      <c r="AY72" s="71"/>
      <c r="AZ72" s="71"/>
      <c r="BA72" s="71"/>
      <c r="BB72" s="71"/>
      <c r="BC72" s="71"/>
      <c r="BD72" s="71"/>
      <c r="BE72" s="71"/>
      <c r="BF72" s="72"/>
      <c r="BG72" s="72"/>
      <c r="BH72" s="67"/>
      <c r="BI72" s="67"/>
      <c r="BJ72" s="69"/>
      <c r="BK72" s="67"/>
      <c r="BL72" s="73"/>
    </row>
    <row r="73" spans="27:64">
      <c r="AA73" s="68"/>
      <c r="AD73" s="70"/>
      <c r="AE73" s="70"/>
      <c r="AF73" s="70"/>
      <c r="AG73" s="70"/>
      <c r="AH73" s="68"/>
      <c r="AI73" s="70"/>
      <c r="AJ73" s="70"/>
      <c r="AK73" s="70"/>
      <c r="AL73" s="70"/>
      <c r="AM73" s="70"/>
      <c r="AN73" s="70"/>
      <c r="AO73" s="163"/>
      <c r="AP73" s="70"/>
      <c r="AQ73" s="70"/>
      <c r="AR73" s="70"/>
      <c r="AS73" s="70"/>
      <c r="AT73" s="70"/>
      <c r="AU73" s="70"/>
      <c r="AV73" s="70"/>
      <c r="AW73" s="70"/>
      <c r="AX73" s="67"/>
      <c r="AY73" s="71"/>
      <c r="AZ73" s="71"/>
      <c r="BA73" s="71"/>
      <c r="BB73" s="71"/>
      <c r="BC73" s="71"/>
      <c r="BD73" s="71"/>
      <c r="BE73" s="71"/>
      <c r="BF73" s="72"/>
      <c r="BG73" s="72"/>
      <c r="BH73" s="67"/>
      <c r="BI73" s="67"/>
      <c r="BJ73" s="69"/>
      <c r="BK73" s="67"/>
      <c r="BL73" s="73"/>
    </row>
    <row r="74" spans="27:64">
      <c r="AA74" s="68"/>
      <c r="AD74" s="70"/>
      <c r="AE74" s="70"/>
      <c r="AF74" s="70"/>
      <c r="AG74" s="70"/>
      <c r="AH74" s="68"/>
      <c r="AI74" s="70"/>
      <c r="AJ74" s="70"/>
      <c r="AK74" s="70"/>
      <c r="AL74" s="70"/>
      <c r="AM74" s="70"/>
      <c r="AN74" s="70"/>
      <c r="AO74" s="163"/>
      <c r="AP74" s="70"/>
      <c r="AQ74" s="70"/>
      <c r="AR74" s="70"/>
      <c r="AS74" s="70"/>
      <c r="AT74" s="70"/>
      <c r="AU74" s="70"/>
      <c r="AV74" s="70"/>
      <c r="AW74" s="70"/>
      <c r="AX74" s="67"/>
      <c r="AY74" s="71"/>
      <c r="AZ74" s="71"/>
      <c r="BA74" s="71"/>
      <c r="BB74" s="71"/>
      <c r="BC74" s="71"/>
      <c r="BD74" s="71"/>
      <c r="BE74" s="71"/>
      <c r="BF74" s="72"/>
      <c r="BG74" s="72"/>
      <c r="BH74" s="67"/>
      <c r="BI74" s="67"/>
      <c r="BJ74" s="69"/>
      <c r="BK74" s="67"/>
      <c r="BL74" s="73"/>
    </row>
    <row r="75" spans="27:64">
      <c r="AA75" s="68"/>
      <c r="AD75" s="70"/>
      <c r="AE75" s="70"/>
      <c r="AF75" s="70"/>
      <c r="AG75" s="70"/>
      <c r="AH75" s="68"/>
      <c r="AI75" s="70"/>
      <c r="AJ75" s="70"/>
      <c r="AK75" s="70"/>
      <c r="AL75" s="70"/>
      <c r="AM75" s="70"/>
      <c r="AN75" s="70"/>
      <c r="AO75" s="163"/>
      <c r="AP75" s="70"/>
      <c r="AQ75" s="70"/>
      <c r="AR75" s="70"/>
      <c r="AS75" s="70"/>
      <c r="AT75" s="70"/>
      <c r="AU75" s="70"/>
      <c r="AV75" s="70"/>
      <c r="AW75" s="70"/>
      <c r="AX75" s="67"/>
      <c r="AY75" s="71"/>
      <c r="AZ75" s="71"/>
      <c r="BA75" s="71"/>
      <c r="BB75" s="71"/>
      <c r="BC75" s="71"/>
      <c r="BD75" s="71"/>
      <c r="BE75" s="71"/>
      <c r="BF75" s="72"/>
      <c r="BG75" s="72"/>
      <c r="BH75" s="67"/>
      <c r="BI75" s="67"/>
      <c r="BJ75" s="69"/>
      <c r="BK75" s="67"/>
      <c r="BL75" s="73"/>
    </row>
    <row r="76" spans="27:64">
      <c r="AA76" s="68"/>
      <c r="AD76" s="70"/>
      <c r="AE76" s="70"/>
      <c r="AF76" s="70"/>
      <c r="AG76" s="70"/>
      <c r="AH76" s="68"/>
      <c r="AI76" s="70"/>
      <c r="AJ76" s="70"/>
      <c r="AK76" s="70"/>
      <c r="AL76" s="70"/>
      <c r="AM76" s="70"/>
      <c r="AN76" s="70"/>
      <c r="AO76" s="163"/>
      <c r="AP76" s="70"/>
      <c r="AQ76" s="70"/>
      <c r="AR76" s="70"/>
      <c r="AS76" s="70"/>
      <c r="AT76" s="70"/>
      <c r="AU76" s="70"/>
      <c r="AV76" s="70"/>
      <c r="AW76" s="70"/>
      <c r="AX76" s="67"/>
      <c r="AY76" s="71"/>
      <c r="AZ76" s="71"/>
      <c r="BA76" s="71"/>
      <c r="BB76" s="71"/>
      <c r="BC76" s="71"/>
      <c r="BD76" s="71"/>
      <c r="BE76" s="71"/>
      <c r="BF76" s="72"/>
      <c r="BG76" s="72"/>
      <c r="BH76" s="67"/>
      <c r="BI76" s="67"/>
      <c r="BJ76" s="69"/>
      <c r="BK76" s="67"/>
      <c r="BL76" s="73"/>
    </row>
    <row r="77" spans="27:64">
      <c r="AA77" s="68"/>
      <c r="AD77" s="70"/>
      <c r="AE77" s="70"/>
      <c r="AF77" s="70"/>
      <c r="AG77" s="70"/>
      <c r="AH77" s="68"/>
      <c r="AI77" s="70"/>
      <c r="AJ77" s="70"/>
      <c r="AK77" s="70"/>
      <c r="AL77" s="70"/>
      <c r="AM77" s="70"/>
      <c r="AN77" s="70"/>
      <c r="AO77" s="163"/>
      <c r="AP77" s="70"/>
      <c r="AQ77" s="70"/>
      <c r="AR77" s="70"/>
      <c r="AS77" s="70"/>
      <c r="AT77" s="70"/>
      <c r="AU77" s="70"/>
      <c r="AV77" s="70"/>
      <c r="AW77" s="70"/>
      <c r="AX77" s="67"/>
      <c r="AY77" s="71"/>
      <c r="AZ77" s="71"/>
      <c r="BA77" s="71"/>
      <c r="BB77" s="71"/>
      <c r="BC77" s="71"/>
      <c r="BD77" s="71"/>
      <c r="BE77" s="71"/>
      <c r="BF77" s="72"/>
      <c r="BG77" s="72"/>
      <c r="BH77" s="67"/>
      <c r="BI77" s="67"/>
      <c r="BJ77" s="69"/>
      <c r="BK77" s="67"/>
      <c r="BL77" s="73"/>
    </row>
    <row r="78" spans="27:64">
      <c r="AA78" s="68"/>
      <c r="AD78" s="70"/>
      <c r="AE78" s="70"/>
      <c r="AF78" s="70"/>
      <c r="AG78" s="70"/>
      <c r="AH78" s="68"/>
      <c r="AI78" s="70"/>
      <c r="AJ78" s="70"/>
      <c r="AK78" s="70"/>
      <c r="AL78" s="70"/>
      <c r="AM78" s="70"/>
      <c r="AN78" s="70"/>
      <c r="AO78" s="163"/>
      <c r="AP78" s="70"/>
      <c r="AQ78" s="70"/>
      <c r="AR78" s="70"/>
      <c r="AS78" s="70"/>
      <c r="AT78" s="70"/>
      <c r="AU78" s="70"/>
      <c r="AV78" s="70"/>
      <c r="AW78" s="70"/>
      <c r="AX78" s="67"/>
      <c r="AY78" s="71"/>
      <c r="AZ78" s="71"/>
      <c r="BA78" s="71"/>
      <c r="BB78" s="71"/>
      <c r="BC78" s="71"/>
      <c r="BD78" s="71"/>
      <c r="BE78" s="71"/>
      <c r="BF78" s="72"/>
      <c r="BG78" s="72"/>
      <c r="BH78" s="67"/>
      <c r="BI78" s="67"/>
      <c r="BJ78" s="69"/>
      <c r="BK78" s="67"/>
      <c r="BL78" s="73"/>
    </row>
    <row r="79" spans="27:64">
      <c r="AA79" s="68"/>
      <c r="AD79" s="70"/>
      <c r="AE79" s="70"/>
      <c r="AF79" s="70"/>
      <c r="AG79" s="70"/>
      <c r="AH79" s="68"/>
      <c r="AI79" s="70"/>
      <c r="AJ79" s="70"/>
      <c r="AK79" s="70"/>
      <c r="AL79" s="70"/>
      <c r="AM79" s="70"/>
      <c r="AN79" s="70"/>
      <c r="AO79" s="163"/>
      <c r="AP79" s="70"/>
      <c r="AQ79" s="70"/>
      <c r="AR79" s="70"/>
      <c r="AS79" s="70"/>
      <c r="AT79" s="70"/>
      <c r="AU79" s="70"/>
      <c r="AV79" s="70"/>
      <c r="AW79" s="70"/>
      <c r="AX79" s="67"/>
      <c r="AY79" s="71"/>
      <c r="AZ79" s="71"/>
      <c r="BA79" s="71"/>
      <c r="BB79" s="71"/>
      <c r="BC79" s="71"/>
      <c r="BD79" s="71"/>
      <c r="BE79" s="71"/>
      <c r="BF79" s="72"/>
      <c r="BG79" s="72"/>
      <c r="BH79" s="67"/>
      <c r="BI79" s="67"/>
      <c r="BJ79" s="69"/>
      <c r="BK79" s="67"/>
      <c r="BL79" s="73"/>
    </row>
    <row r="80" spans="27:64">
      <c r="AA80" s="68"/>
      <c r="AD80" s="70"/>
      <c r="AE80" s="70"/>
      <c r="AF80" s="70"/>
      <c r="AG80" s="70"/>
      <c r="AH80" s="68"/>
      <c r="AI80" s="70"/>
      <c r="AJ80" s="70"/>
      <c r="AK80" s="70"/>
      <c r="AL80" s="70"/>
      <c r="AM80" s="70"/>
      <c r="AN80" s="70"/>
      <c r="AO80" s="163"/>
      <c r="AP80" s="70"/>
      <c r="AQ80" s="70"/>
      <c r="AR80" s="70"/>
      <c r="AS80" s="70"/>
      <c r="AT80" s="70"/>
      <c r="AU80" s="70"/>
      <c r="AV80" s="70"/>
      <c r="AW80" s="70"/>
      <c r="AX80" s="67"/>
      <c r="AY80" s="71"/>
      <c r="AZ80" s="71"/>
      <c r="BA80" s="71"/>
      <c r="BB80" s="71"/>
      <c r="BC80" s="71"/>
      <c r="BD80" s="71"/>
      <c r="BE80" s="71"/>
      <c r="BF80" s="72"/>
      <c r="BG80" s="72"/>
      <c r="BH80" s="67"/>
      <c r="BI80" s="67"/>
      <c r="BJ80" s="69"/>
      <c r="BK80" s="67"/>
      <c r="BL80" s="73"/>
    </row>
    <row r="81" spans="27:64">
      <c r="AA81" s="68"/>
      <c r="AD81" s="70"/>
      <c r="AE81" s="70"/>
      <c r="AF81" s="70"/>
      <c r="AG81" s="70"/>
      <c r="AH81" s="68"/>
      <c r="AI81" s="70"/>
      <c r="AJ81" s="70"/>
      <c r="AK81" s="70"/>
      <c r="AL81" s="70"/>
      <c r="AM81" s="70"/>
      <c r="AN81" s="70"/>
      <c r="AO81" s="163"/>
      <c r="AP81" s="70"/>
      <c r="AQ81" s="70"/>
      <c r="AR81" s="70"/>
      <c r="AS81" s="70"/>
      <c r="AT81" s="70"/>
      <c r="AU81" s="70"/>
      <c r="AV81" s="70"/>
      <c r="AW81" s="70"/>
      <c r="AX81" s="67"/>
      <c r="AY81" s="71"/>
      <c r="AZ81" s="71"/>
      <c r="BA81" s="71"/>
      <c r="BB81" s="71"/>
      <c r="BC81" s="71"/>
      <c r="BD81" s="71"/>
      <c r="BE81" s="71"/>
      <c r="BF81" s="72"/>
      <c r="BG81" s="72"/>
      <c r="BH81" s="67"/>
      <c r="BI81" s="67"/>
      <c r="BJ81" s="69"/>
      <c r="BK81" s="67"/>
      <c r="BL81" s="73"/>
    </row>
    <row r="82" spans="27:64">
      <c r="AA82" s="68"/>
      <c r="AD82" s="70"/>
      <c r="AE82" s="70"/>
      <c r="AF82" s="70"/>
      <c r="AG82" s="70"/>
      <c r="AH82" s="68"/>
      <c r="AI82" s="70"/>
      <c r="AJ82" s="70"/>
      <c r="AK82" s="70"/>
      <c r="AL82" s="70"/>
      <c r="AM82" s="70"/>
      <c r="AN82" s="70"/>
      <c r="AO82" s="163"/>
      <c r="AP82" s="70"/>
      <c r="AQ82" s="70"/>
      <c r="AR82" s="70"/>
      <c r="AS82" s="70"/>
      <c r="AT82" s="70"/>
      <c r="AU82" s="70"/>
      <c r="AV82" s="70"/>
      <c r="AW82" s="70"/>
      <c r="AX82" s="67"/>
      <c r="AY82" s="71"/>
      <c r="AZ82" s="71"/>
      <c r="BA82" s="71"/>
      <c r="BB82" s="71"/>
      <c r="BC82" s="71"/>
      <c r="BD82" s="71"/>
      <c r="BE82" s="71"/>
      <c r="BF82" s="72"/>
      <c r="BG82" s="72"/>
      <c r="BH82" s="67"/>
      <c r="BI82" s="67"/>
      <c r="BJ82" s="69"/>
      <c r="BK82" s="67"/>
      <c r="BL82" s="73"/>
    </row>
    <row r="83" spans="27:64">
      <c r="AA83" s="68"/>
      <c r="AD83" s="70"/>
      <c r="AE83" s="70"/>
      <c r="AF83" s="70"/>
      <c r="AG83" s="70"/>
      <c r="AH83" s="68"/>
      <c r="AI83" s="70"/>
      <c r="AJ83" s="70"/>
      <c r="AK83" s="70"/>
      <c r="AL83" s="70"/>
      <c r="AM83" s="70"/>
      <c r="AN83" s="70"/>
      <c r="AO83" s="163"/>
      <c r="AP83" s="70"/>
      <c r="AQ83" s="70"/>
      <c r="AR83" s="70"/>
      <c r="AS83" s="70"/>
      <c r="AT83" s="70"/>
      <c r="AU83" s="70"/>
      <c r="AV83" s="70"/>
      <c r="AW83" s="70"/>
      <c r="AX83" s="67"/>
      <c r="AY83" s="71"/>
      <c r="AZ83" s="71"/>
      <c r="BA83" s="71"/>
      <c r="BB83" s="71"/>
      <c r="BC83" s="71"/>
      <c r="BD83" s="71"/>
      <c r="BE83" s="71"/>
      <c r="BF83" s="72"/>
      <c r="BG83" s="72"/>
      <c r="BH83" s="67"/>
      <c r="BI83" s="67"/>
      <c r="BJ83" s="69"/>
      <c r="BK83" s="67"/>
      <c r="BL83" s="73"/>
    </row>
    <row r="84" spans="27:64">
      <c r="AA84" s="68"/>
      <c r="AD84" s="70"/>
      <c r="AE84" s="70"/>
      <c r="AF84" s="70"/>
      <c r="AG84" s="70"/>
      <c r="AH84" s="68"/>
      <c r="AI84" s="70"/>
      <c r="AJ84" s="70"/>
      <c r="AK84" s="70"/>
      <c r="AL84" s="70"/>
      <c r="AM84" s="70"/>
      <c r="AN84" s="70"/>
      <c r="AO84" s="163"/>
      <c r="AP84" s="70"/>
      <c r="AQ84" s="70"/>
      <c r="AR84" s="70"/>
      <c r="AS84" s="70"/>
      <c r="AT84" s="70"/>
      <c r="AU84" s="70"/>
      <c r="AV84" s="70"/>
      <c r="AW84" s="70"/>
      <c r="AX84" s="67"/>
      <c r="AY84" s="71"/>
      <c r="AZ84" s="71"/>
      <c r="BA84" s="71"/>
      <c r="BB84" s="71"/>
      <c r="BC84" s="71"/>
      <c r="BD84" s="71"/>
      <c r="BE84" s="71"/>
      <c r="BF84" s="72"/>
      <c r="BG84" s="72"/>
      <c r="BH84" s="67"/>
      <c r="BI84" s="67"/>
      <c r="BJ84" s="69"/>
      <c r="BK84" s="67"/>
      <c r="BL84" s="73"/>
    </row>
    <row r="85" spans="27:64">
      <c r="AA85" s="68"/>
      <c r="AD85" s="70"/>
      <c r="AE85" s="70"/>
      <c r="AF85" s="70"/>
      <c r="AG85" s="70"/>
      <c r="AH85" s="68"/>
      <c r="AI85" s="70"/>
      <c r="AJ85" s="70"/>
      <c r="AK85" s="70"/>
      <c r="AL85" s="70"/>
      <c r="AM85" s="70"/>
      <c r="AN85" s="70"/>
      <c r="AO85" s="163"/>
      <c r="AP85" s="70"/>
      <c r="AQ85" s="70"/>
      <c r="AR85" s="70"/>
      <c r="AS85" s="70"/>
      <c r="AT85" s="70"/>
      <c r="AU85" s="70"/>
      <c r="AV85" s="70"/>
      <c r="AW85" s="70"/>
      <c r="AX85" s="67"/>
      <c r="AY85" s="71"/>
      <c r="AZ85" s="71"/>
      <c r="BA85" s="71"/>
      <c r="BB85" s="71"/>
      <c r="BC85" s="71"/>
      <c r="BD85" s="71"/>
      <c r="BE85" s="71"/>
      <c r="BF85" s="72"/>
      <c r="BG85" s="72"/>
      <c r="BH85" s="67"/>
      <c r="BI85" s="67"/>
      <c r="BJ85" s="69"/>
      <c r="BK85" s="67"/>
      <c r="BL85" s="73"/>
    </row>
    <row r="86" spans="27:64">
      <c r="AA86" s="68"/>
      <c r="AD86" s="70"/>
      <c r="AE86" s="70"/>
      <c r="AF86" s="70"/>
      <c r="AG86" s="70"/>
      <c r="AH86" s="68"/>
      <c r="AI86" s="70"/>
      <c r="AJ86" s="70"/>
      <c r="AK86" s="70"/>
      <c r="AL86" s="70"/>
      <c r="AM86" s="70"/>
      <c r="AN86" s="70"/>
      <c r="AO86" s="163"/>
      <c r="AP86" s="70"/>
      <c r="AQ86" s="70"/>
      <c r="AR86" s="70"/>
      <c r="AS86" s="70"/>
      <c r="AT86" s="70"/>
      <c r="AU86" s="70"/>
      <c r="AV86" s="70"/>
      <c r="AW86" s="70"/>
      <c r="AX86" s="67"/>
      <c r="AY86" s="71"/>
      <c r="AZ86" s="71"/>
      <c r="BA86" s="71"/>
      <c r="BB86" s="71"/>
      <c r="BC86" s="71"/>
      <c r="BD86" s="71"/>
      <c r="BE86" s="71"/>
      <c r="BF86" s="72"/>
      <c r="BG86" s="72"/>
      <c r="BH86" s="67"/>
      <c r="BI86" s="67"/>
      <c r="BJ86" s="69"/>
      <c r="BK86" s="67"/>
      <c r="BL86" s="73"/>
    </row>
    <row r="87" spans="27:64">
      <c r="AA87" s="68"/>
      <c r="AD87" s="70"/>
      <c r="AE87" s="70"/>
      <c r="AF87" s="70"/>
      <c r="AG87" s="70"/>
      <c r="AH87" s="68"/>
      <c r="AI87" s="70"/>
      <c r="AJ87" s="70"/>
      <c r="AK87" s="70"/>
      <c r="AL87" s="70"/>
      <c r="AM87" s="70"/>
      <c r="AN87" s="70"/>
      <c r="AO87" s="163"/>
      <c r="AP87" s="70"/>
      <c r="AQ87" s="70"/>
      <c r="AR87" s="70"/>
      <c r="AS87" s="70"/>
      <c r="AT87" s="70"/>
      <c r="AU87" s="70"/>
      <c r="AV87" s="70"/>
      <c r="AW87" s="70"/>
      <c r="AX87" s="67"/>
      <c r="AY87" s="71"/>
      <c r="AZ87" s="71"/>
      <c r="BA87" s="71"/>
      <c r="BB87" s="71"/>
      <c r="BC87" s="71"/>
      <c r="BD87" s="71"/>
      <c r="BE87" s="71"/>
      <c r="BF87" s="72"/>
      <c r="BG87" s="72"/>
      <c r="BH87" s="67"/>
      <c r="BI87" s="67"/>
      <c r="BJ87" s="69"/>
      <c r="BK87" s="67"/>
      <c r="BL87" s="73"/>
    </row>
    <row r="88" spans="27:64">
      <c r="AA88" s="68"/>
      <c r="AD88" s="70"/>
      <c r="AE88" s="70"/>
      <c r="AF88" s="70"/>
      <c r="AG88" s="70"/>
      <c r="AH88" s="68"/>
      <c r="AI88" s="70"/>
      <c r="AJ88" s="70"/>
      <c r="AK88" s="70"/>
      <c r="AL88" s="70"/>
      <c r="AM88" s="70"/>
      <c r="AN88" s="70"/>
      <c r="AO88" s="163"/>
      <c r="AP88" s="70"/>
      <c r="AQ88" s="70"/>
      <c r="AR88" s="70"/>
      <c r="AS88" s="70"/>
      <c r="AT88" s="70"/>
      <c r="AU88" s="70"/>
      <c r="AV88" s="70"/>
      <c r="AW88" s="70"/>
      <c r="AX88" s="67"/>
      <c r="AY88" s="71"/>
      <c r="AZ88" s="71"/>
      <c r="BA88" s="71"/>
      <c r="BB88" s="71"/>
      <c r="BC88" s="71"/>
      <c r="BD88" s="71"/>
      <c r="BE88" s="71"/>
      <c r="BF88" s="72"/>
      <c r="BG88" s="72"/>
      <c r="BH88" s="67"/>
      <c r="BI88" s="67"/>
      <c r="BJ88" s="69"/>
      <c r="BK88" s="67"/>
      <c r="BL88" s="73"/>
    </row>
    <row r="89" spans="27:64">
      <c r="AA89" s="68"/>
      <c r="AD89" s="70"/>
      <c r="AE89" s="70"/>
      <c r="AF89" s="70"/>
      <c r="AG89" s="70"/>
      <c r="AH89" s="68"/>
      <c r="AI89" s="70"/>
      <c r="AJ89" s="70"/>
      <c r="AK89" s="70"/>
      <c r="AL89" s="70"/>
      <c r="AM89" s="70"/>
      <c r="AN89" s="70"/>
      <c r="AO89" s="163"/>
      <c r="AP89" s="70"/>
      <c r="AQ89" s="70"/>
      <c r="AR89" s="70"/>
      <c r="AS89" s="70"/>
      <c r="AT89" s="70"/>
      <c r="AU89" s="70"/>
      <c r="AV89" s="70"/>
      <c r="AW89" s="70"/>
      <c r="AX89" s="67"/>
      <c r="AY89" s="71"/>
      <c r="AZ89" s="71"/>
      <c r="BA89" s="71"/>
      <c r="BB89" s="71"/>
      <c r="BC89" s="71"/>
      <c r="BD89" s="71"/>
      <c r="BE89" s="71"/>
      <c r="BF89" s="72"/>
      <c r="BG89" s="72"/>
      <c r="BH89" s="67"/>
      <c r="BI89" s="67"/>
      <c r="BJ89" s="69"/>
      <c r="BK89" s="67"/>
      <c r="BL89" s="73"/>
    </row>
    <row r="90" spans="27:64">
      <c r="AA90" s="68"/>
      <c r="AD90" s="70"/>
      <c r="AE90" s="70"/>
      <c r="AF90" s="70"/>
      <c r="AG90" s="70"/>
      <c r="AH90" s="68"/>
      <c r="AI90" s="70"/>
      <c r="AJ90" s="70"/>
      <c r="AK90" s="70"/>
      <c r="AL90" s="70"/>
      <c r="AM90" s="70"/>
      <c r="AN90" s="70"/>
      <c r="AO90" s="163"/>
      <c r="AP90" s="70"/>
      <c r="AQ90" s="70"/>
      <c r="AR90" s="70"/>
      <c r="AS90" s="70"/>
      <c r="AT90" s="70"/>
      <c r="AU90" s="70"/>
      <c r="AV90" s="70"/>
      <c r="AW90" s="70"/>
      <c r="AX90" s="67"/>
      <c r="AY90" s="71"/>
      <c r="AZ90" s="71"/>
      <c r="BA90" s="71"/>
      <c r="BB90" s="71"/>
      <c r="BC90" s="71"/>
      <c r="BD90" s="71"/>
      <c r="BE90" s="71"/>
      <c r="BF90" s="72"/>
      <c r="BG90" s="72"/>
      <c r="BH90" s="67"/>
      <c r="BI90" s="67"/>
      <c r="BJ90" s="69"/>
      <c r="BK90" s="67"/>
      <c r="BL90" s="73"/>
    </row>
    <row r="91" spans="27:64">
      <c r="AA91" s="68"/>
      <c r="AD91" s="70"/>
      <c r="AE91" s="70"/>
      <c r="AF91" s="70"/>
      <c r="AG91" s="70"/>
      <c r="AH91" s="68"/>
      <c r="AI91" s="70"/>
      <c r="AJ91" s="70"/>
      <c r="AK91" s="70"/>
      <c r="AL91" s="70"/>
      <c r="AM91" s="70"/>
      <c r="AN91" s="70"/>
      <c r="AO91" s="163"/>
      <c r="AP91" s="70"/>
      <c r="AQ91" s="70"/>
      <c r="AR91" s="70"/>
      <c r="AS91" s="70"/>
      <c r="AT91" s="70"/>
      <c r="AU91" s="70"/>
      <c r="AV91" s="70"/>
      <c r="AW91" s="70"/>
      <c r="AX91" s="67"/>
      <c r="AY91" s="71"/>
      <c r="AZ91" s="71"/>
      <c r="BA91" s="71"/>
      <c r="BB91" s="71"/>
      <c r="BC91" s="71"/>
      <c r="BD91" s="71"/>
      <c r="BE91" s="71"/>
      <c r="BF91" s="72"/>
      <c r="BG91" s="72"/>
      <c r="BH91" s="67"/>
      <c r="BI91" s="67"/>
      <c r="BJ91" s="69"/>
      <c r="BK91" s="67"/>
      <c r="BL91" s="73"/>
    </row>
    <row r="92" spans="27:64">
      <c r="AA92" s="68"/>
      <c r="AD92" s="70"/>
      <c r="AE92" s="70"/>
      <c r="AF92" s="70"/>
      <c r="AG92" s="70"/>
      <c r="AH92" s="68"/>
      <c r="AI92" s="70"/>
      <c r="AJ92" s="70"/>
      <c r="AK92" s="70"/>
      <c r="AL92" s="70"/>
      <c r="AM92" s="70"/>
      <c r="AN92" s="70"/>
      <c r="AO92" s="163"/>
      <c r="AP92" s="70"/>
      <c r="AQ92" s="70"/>
      <c r="AR92" s="70"/>
      <c r="AS92" s="70"/>
      <c r="AT92" s="70"/>
      <c r="AU92" s="70"/>
      <c r="AV92" s="70"/>
      <c r="AW92" s="70"/>
      <c r="AX92" s="67"/>
      <c r="AY92" s="71"/>
      <c r="AZ92" s="71"/>
      <c r="BA92" s="71"/>
      <c r="BB92" s="71"/>
      <c r="BC92" s="71"/>
      <c r="BD92" s="71"/>
      <c r="BE92" s="71"/>
      <c r="BF92" s="72"/>
      <c r="BG92" s="72"/>
      <c r="BH92" s="67"/>
      <c r="BI92" s="67"/>
      <c r="BJ92" s="69"/>
      <c r="BK92" s="67"/>
      <c r="BL92" s="73"/>
    </row>
    <row r="93" spans="27:64">
      <c r="AA93" s="68"/>
      <c r="AD93" s="70"/>
      <c r="AE93" s="70"/>
      <c r="AF93" s="70"/>
      <c r="AG93" s="70"/>
      <c r="AH93" s="68"/>
      <c r="AI93" s="70"/>
      <c r="AJ93" s="70"/>
      <c r="AK93" s="70"/>
      <c r="AL93" s="70"/>
      <c r="AM93" s="70"/>
      <c r="AN93" s="70"/>
      <c r="AO93" s="163"/>
      <c r="AP93" s="70"/>
      <c r="AQ93" s="70"/>
      <c r="AR93" s="70"/>
      <c r="AS93" s="70"/>
      <c r="AT93" s="70"/>
      <c r="AU93" s="70"/>
      <c r="AV93" s="70"/>
      <c r="AW93" s="70"/>
      <c r="AX93" s="67"/>
      <c r="AY93" s="71"/>
      <c r="AZ93" s="71"/>
      <c r="BA93" s="71"/>
      <c r="BB93" s="71"/>
      <c r="BC93" s="71"/>
      <c r="BD93" s="71"/>
      <c r="BE93" s="71"/>
      <c r="BF93" s="72"/>
      <c r="BG93" s="72"/>
      <c r="BH93" s="67"/>
      <c r="BI93" s="67"/>
      <c r="BJ93" s="69"/>
      <c r="BK93" s="67"/>
      <c r="BL93" s="73"/>
    </row>
    <row r="94" spans="27:64">
      <c r="AA94" s="68"/>
      <c r="AD94" s="70"/>
      <c r="AE94" s="70"/>
      <c r="AF94" s="70"/>
      <c r="AG94" s="70"/>
      <c r="AH94" s="68"/>
      <c r="AI94" s="70"/>
      <c r="AJ94" s="70"/>
      <c r="AK94" s="70"/>
      <c r="AL94" s="70"/>
      <c r="AM94" s="70"/>
      <c r="AN94" s="70"/>
      <c r="AO94" s="163"/>
      <c r="AP94" s="70"/>
      <c r="AQ94" s="70"/>
      <c r="AR94" s="70"/>
      <c r="AS94" s="70"/>
      <c r="AT94" s="70"/>
      <c r="AU94" s="70"/>
      <c r="AV94" s="70"/>
      <c r="AW94" s="70"/>
      <c r="AX94" s="67"/>
      <c r="AY94" s="71"/>
      <c r="AZ94" s="71"/>
      <c r="BA94" s="71"/>
      <c r="BB94" s="71"/>
      <c r="BC94" s="71"/>
      <c r="BD94" s="71"/>
      <c r="BE94" s="71"/>
      <c r="BF94" s="72"/>
      <c r="BG94" s="72"/>
      <c r="BH94" s="67"/>
      <c r="BI94" s="67"/>
      <c r="BJ94" s="69"/>
      <c r="BK94" s="67"/>
      <c r="BL94" s="73"/>
    </row>
    <row r="95" spans="27:64">
      <c r="AA95" s="68"/>
      <c r="AD95" s="70"/>
      <c r="AE95" s="70"/>
      <c r="AF95" s="70"/>
      <c r="AG95" s="70"/>
      <c r="AH95" s="68"/>
      <c r="AI95" s="70"/>
      <c r="AJ95" s="70"/>
      <c r="AK95" s="70"/>
      <c r="AL95" s="70"/>
      <c r="AM95" s="70"/>
      <c r="AN95" s="70"/>
      <c r="AO95" s="163"/>
      <c r="AP95" s="70"/>
      <c r="AQ95" s="70"/>
      <c r="AR95" s="70"/>
      <c r="AS95" s="70"/>
      <c r="AT95" s="70"/>
      <c r="AU95" s="70"/>
      <c r="AV95" s="70"/>
      <c r="AW95" s="70"/>
      <c r="AX95" s="67"/>
      <c r="AY95" s="71"/>
      <c r="AZ95" s="71"/>
      <c r="BA95" s="71"/>
      <c r="BB95" s="71"/>
      <c r="BC95" s="71"/>
      <c r="BD95" s="71"/>
      <c r="BE95" s="71"/>
      <c r="BF95" s="72"/>
      <c r="BG95" s="72"/>
      <c r="BH95" s="67"/>
      <c r="BI95" s="67"/>
      <c r="BJ95" s="69"/>
      <c r="BK95" s="67"/>
      <c r="BL95" s="73"/>
    </row>
    <row r="96" spans="27:64">
      <c r="AA96" s="68"/>
      <c r="AD96" s="70"/>
      <c r="AE96" s="70"/>
      <c r="AF96" s="70"/>
      <c r="AG96" s="70"/>
      <c r="AH96" s="68"/>
      <c r="AI96" s="70"/>
      <c r="AJ96" s="70"/>
      <c r="AK96" s="70"/>
      <c r="AL96" s="70"/>
      <c r="AM96" s="70"/>
      <c r="AN96" s="70"/>
      <c r="AO96" s="163"/>
      <c r="AP96" s="70"/>
      <c r="AQ96" s="70"/>
      <c r="AR96" s="70"/>
      <c r="AS96" s="70"/>
      <c r="AT96" s="70"/>
      <c r="AU96" s="70"/>
      <c r="AV96" s="70"/>
      <c r="AW96" s="70"/>
      <c r="AX96" s="67"/>
      <c r="AY96" s="71"/>
      <c r="AZ96" s="71"/>
      <c r="BA96" s="71"/>
      <c r="BB96" s="71"/>
      <c r="BC96" s="71"/>
      <c r="BD96" s="71"/>
      <c r="BE96" s="71"/>
      <c r="BF96" s="72"/>
      <c r="BG96" s="72"/>
      <c r="BH96" s="67"/>
      <c r="BI96" s="67"/>
      <c r="BJ96" s="69"/>
      <c r="BK96" s="67"/>
      <c r="BL96" s="73"/>
    </row>
    <row r="97" spans="27:64">
      <c r="AA97" s="68"/>
      <c r="AD97" s="70"/>
      <c r="AE97" s="70"/>
      <c r="AF97" s="70"/>
      <c r="AG97" s="70"/>
      <c r="AH97" s="68"/>
      <c r="AI97" s="70"/>
      <c r="AJ97" s="70"/>
      <c r="AK97" s="70"/>
      <c r="AL97" s="70"/>
      <c r="AM97" s="70"/>
      <c r="AN97" s="70"/>
      <c r="AO97" s="163"/>
      <c r="AP97" s="70"/>
      <c r="AQ97" s="70"/>
      <c r="AR97" s="70"/>
      <c r="AS97" s="70"/>
      <c r="AT97" s="70"/>
      <c r="AU97" s="70"/>
      <c r="AV97" s="70"/>
      <c r="AW97" s="70"/>
      <c r="AX97" s="67"/>
      <c r="AY97" s="71"/>
      <c r="AZ97" s="71"/>
      <c r="BA97" s="71"/>
      <c r="BB97" s="71"/>
      <c r="BC97" s="71"/>
      <c r="BD97" s="71"/>
      <c r="BE97" s="71"/>
      <c r="BF97" s="72"/>
      <c r="BG97" s="72"/>
      <c r="BH97" s="67"/>
      <c r="BI97" s="67"/>
      <c r="BJ97" s="69"/>
      <c r="BK97" s="67"/>
      <c r="BL97" s="73"/>
    </row>
    <row r="98" spans="27:64">
      <c r="AA98" s="68"/>
      <c r="AD98" s="70"/>
      <c r="AE98" s="70"/>
      <c r="AF98" s="70"/>
      <c r="AG98" s="70"/>
      <c r="AH98" s="68"/>
      <c r="AI98" s="70"/>
      <c r="AJ98" s="70"/>
      <c r="AK98" s="70"/>
      <c r="AL98" s="70"/>
      <c r="AM98" s="70"/>
      <c r="AN98" s="70"/>
      <c r="AO98" s="163"/>
      <c r="AP98" s="70"/>
      <c r="AQ98" s="70"/>
      <c r="AR98" s="70"/>
      <c r="AS98" s="70"/>
      <c r="AT98" s="70"/>
      <c r="AU98" s="70"/>
      <c r="AV98" s="70"/>
      <c r="AW98" s="70"/>
      <c r="AX98" s="67"/>
      <c r="AY98" s="71"/>
      <c r="AZ98" s="71"/>
      <c r="BA98" s="71"/>
      <c r="BB98" s="71"/>
      <c r="BC98" s="71"/>
      <c r="BD98" s="71"/>
      <c r="BE98" s="71"/>
      <c r="BF98" s="72"/>
      <c r="BG98" s="72"/>
      <c r="BH98" s="67"/>
      <c r="BI98" s="67"/>
      <c r="BJ98" s="69"/>
      <c r="BK98" s="67"/>
      <c r="BL98" s="73"/>
    </row>
    <row r="99" spans="27:64">
      <c r="AA99" s="68"/>
      <c r="AD99" s="70"/>
      <c r="AE99" s="70"/>
      <c r="AF99" s="70"/>
      <c r="AG99" s="70"/>
      <c r="AH99" s="68"/>
      <c r="AI99" s="70"/>
      <c r="AJ99" s="70"/>
      <c r="AK99" s="70"/>
      <c r="AL99" s="70"/>
      <c r="AM99" s="70"/>
      <c r="AN99" s="70"/>
      <c r="AO99" s="163"/>
      <c r="AP99" s="70"/>
      <c r="AQ99" s="70"/>
      <c r="AR99" s="70"/>
      <c r="AS99" s="70"/>
      <c r="AT99" s="70"/>
      <c r="AU99" s="70"/>
      <c r="AV99" s="70"/>
      <c r="AW99" s="70"/>
      <c r="AX99" s="67"/>
      <c r="AY99" s="71"/>
      <c r="AZ99" s="71"/>
      <c r="BA99" s="71"/>
      <c r="BB99" s="71"/>
      <c r="BC99" s="71"/>
      <c r="BD99" s="71"/>
      <c r="BE99" s="71"/>
      <c r="BF99" s="72"/>
      <c r="BG99" s="72"/>
      <c r="BH99" s="67"/>
      <c r="BI99" s="67"/>
      <c r="BJ99" s="69"/>
      <c r="BK99" s="67"/>
      <c r="BL99" s="73"/>
    </row>
    <row r="100" spans="27:64">
      <c r="AA100" s="68"/>
      <c r="AD100" s="70"/>
      <c r="AE100" s="70"/>
      <c r="AF100" s="70"/>
      <c r="AG100" s="70"/>
      <c r="AH100" s="68"/>
      <c r="AI100" s="70"/>
      <c r="AJ100" s="70"/>
      <c r="AK100" s="70"/>
      <c r="AL100" s="70"/>
      <c r="AM100" s="70"/>
      <c r="AN100" s="70"/>
      <c r="AO100" s="163"/>
      <c r="AP100" s="70"/>
      <c r="AQ100" s="70"/>
      <c r="AR100" s="70"/>
      <c r="AS100" s="70"/>
      <c r="AT100" s="70"/>
      <c r="AU100" s="70"/>
      <c r="AV100" s="70"/>
      <c r="AW100" s="70"/>
      <c r="AX100" s="67"/>
      <c r="AY100" s="71"/>
      <c r="AZ100" s="71"/>
      <c r="BA100" s="71"/>
      <c r="BB100" s="71"/>
      <c r="BC100" s="71"/>
      <c r="BD100" s="71"/>
      <c r="BE100" s="71"/>
      <c r="BF100" s="72"/>
      <c r="BG100" s="72"/>
      <c r="BH100" s="67"/>
      <c r="BI100" s="67"/>
      <c r="BJ100" s="69"/>
      <c r="BK100" s="67"/>
      <c r="BL100" s="73"/>
    </row>
    <row r="101" spans="27:64">
      <c r="AA101" s="68"/>
      <c r="AD101" s="70"/>
      <c r="AE101" s="70"/>
      <c r="AF101" s="70"/>
      <c r="AG101" s="70"/>
      <c r="AH101" s="68"/>
      <c r="AI101" s="70"/>
      <c r="AJ101" s="70"/>
      <c r="AK101" s="70"/>
      <c r="AL101" s="70"/>
      <c r="AM101" s="70"/>
      <c r="AN101" s="70"/>
      <c r="AO101" s="163"/>
      <c r="AP101" s="70"/>
      <c r="AQ101" s="70"/>
      <c r="AR101" s="70"/>
      <c r="AS101" s="70"/>
      <c r="AT101" s="70"/>
      <c r="AU101" s="70"/>
      <c r="AV101" s="70"/>
      <c r="AW101" s="70"/>
      <c r="AX101" s="67"/>
      <c r="AY101" s="71"/>
      <c r="AZ101" s="71"/>
      <c r="BA101" s="71"/>
      <c r="BB101" s="71"/>
      <c r="BC101" s="71"/>
      <c r="BD101" s="71"/>
      <c r="BE101" s="71"/>
      <c r="BF101" s="72"/>
      <c r="BG101" s="72"/>
      <c r="BH101" s="67"/>
      <c r="BI101" s="67"/>
      <c r="BJ101" s="69"/>
      <c r="BK101" s="67"/>
      <c r="BL101" s="73"/>
    </row>
    <row r="102" spans="27:64">
      <c r="AA102" s="68"/>
      <c r="AD102" s="70"/>
      <c r="AE102" s="70"/>
      <c r="AF102" s="70"/>
      <c r="AG102" s="70"/>
      <c r="AH102" s="68"/>
      <c r="AI102" s="70"/>
      <c r="AJ102" s="70"/>
      <c r="AK102" s="70"/>
      <c r="AL102" s="70"/>
      <c r="AM102" s="70"/>
      <c r="AN102" s="70"/>
      <c r="AO102" s="163"/>
      <c r="AP102" s="70"/>
      <c r="AQ102" s="70"/>
      <c r="AR102" s="70"/>
      <c r="AS102" s="70"/>
      <c r="AT102" s="70"/>
      <c r="AU102" s="70"/>
      <c r="AV102" s="70"/>
      <c r="AW102" s="70"/>
      <c r="AX102" s="67"/>
      <c r="AY102" s="71"/>
      <c r="AZ102" s="71"/>
      <c r="BA102" s="71"/>
      <c r="BB102" s="71"/>
      <c r="BC102" s="71"/>
      <c r="BD102" s="71"/>
      <c r="BE102" s="71"/>
      <c r="BF102" s="72"/>
      <c r="BG102" s="72"/>
      <c r="BH102" s="67"/>
      <c r="BI102" s="67"/>
      <c r="BJ102" s="69"/>
      <c r="BK102" s="67"/>
      <c r="BL102" s="73"/>
    </row>
    <row r="103" spans="27:64">
      <c r="AA103" s="68"/>
      <c r="AD103" s="70"/>
      <c r="AE103" s="70"/>
      <c r="AF103" s="70"/>
      <c r="AG103" s="70"/>
      <c r="AH103" s="68"/>
      <c r="AI103" s="70"/>
      <c r="AJ103" s="70"/>
      <c r="AK103" s="70"/>
      <c r="AL103" s="70"/>
      <c r="AM103" s="70"/>
      <c r="AN103" s="70"/>
      <c r="AO103" s="163"/>
      <c r="AP103" s="70"/>
      <c r="AQ103" s="70"/>
      <c r="AR103" s="70"/>
      <c r="AS103" s="70"/>
      <c r="AT103" s="70"/>
      <c r="AU103" s="70"/>
      <c r="AV103" s="70"/>
      <c r="AW103" s="70"/>
      <c r="AX103" s="67"/>
      <c r="AY103" s="71"/>
      <c r="AZ103" s="71"/>
      <c r="BA103" s="71"/>
      <c r="BB103" s="71"/>
      <c r="BC103" s="71"/>
      <c r="BD103" s="71"/>
      <c r="BE103" s="71"/>
      <c r="BF103" s="72"/>
      <c r="BG103" s="72"/>
      <c r="BH103" s="67"/>
      <c r="BI103" s="67"/>
      <c r="BJ103" s="69"/>
      <c r="BK103" s="67"/>
      <c r="BL103" s="73"/>
    </row>
    <row r="104" spans="27:64">
      <c r="AA104" s="68"/>
      <c r="AD104" s="70"/>
      <c r="AE104" s="70"/>
      <c r="AF104" s="70"/>
      <c r="AG104" s="70"/>
      <c r="AH104" s="68"/>
      <c r="AI104" s="70"/>
      <c r="AJ104" s="70"/>
      <c r="AK104" s="70"/>
      <c r="AL104" s="70"/>
      <c r="AM104" s="70"/>
      <c r="AN104" s="70"/>
      <c r="AO104" s="163"/>
      <c r="AP104" s="70"/>
      <c r="AQ104" s="70"/>
      <c r="AR104" s="70"/>
      <c r="AS104" s="70"/>
      <c r="AT104" s="70"/>
      <c r="AU104" s="70"/>
      <c r="AV104" s="70"/>
      <c r="AW104" s="70"/>
      <c r="AX104" s="67"/>
      <c r="AY104" s="71"/>
      <c r="AZ104" s="71"/>
      <c r="BA104" s="71"/>
      <c r="BB104" s="71"/>
      <c r="BC104" s="71"/>
      <c r="BD104" s="71"/>
      <c r="BE104" s="71"/>
      <c r="BF104" s="72"/>
      <c r="BG104" s="72"/>
      <c r="BH104" s="67"/>
      <c r="BI104" s="67"/>
      <c r="BJ104" s="69"/>
      <c r="BK104" s="67"/>
      <c r="BL104" s="73"/>
    </row>
    <row r="105" spans="27:64">
      <c r="AA105" s="68"/>
      <c r="AD105" s="70"/>
      <c r="AE105" s="70"/>
      <c r="AF105" s="70"/>
      <c r="AG105" s="70"/>
      <c r="AH105" s="68"/>
      <c r="AI105" s="70"/>
      <c r="AJ105" s="70"/>
      <c r="AK105" s="70"/>
      <c r="AL105" s="70"/>
      <c r="AM105" s="70"/>
      <c r="AN105" s="70"/>
      <c r="AO105" s="163"/>
      <c r="AP105" s="70"/>
      <c r="AQ105" s="70"/>
      <c r="AR105" s="70"/>
      <c r="AS105" s="70"/>
      <c r="AT105" s="70"/>
      <c r="AU105" s="70"/>
      <c r="AV105" s="70"/>
      <c r="AW105" s="70"/>
      <c r="AX105" s="67"/>
      <c r="AY105" s="71"/>
      <c r="AZ105" s="71"/>
      <c r="BA105" s="71"/>
      <c r="BB105" s="71"/>
      <c r="BC105" s="71"/>
      <c r="BD105" s="71"/>
      <c r="BE105" s="71"/>
      <c r="BF105" s="72"/>
      <c r="BG105" s="72"/>
      <c r="BH105" s="67"/>
      <c r="BI105" s="67"/>
      <c r="BJ105" s="69"/>
      <c r="BK105" s="67"/>
      <c r="BL105" s="73"/>
    </row>
    <row r="106" spans="27:64">
      <c r="AA106" s="68"/>
      <c r="AD106" s="70"/>
      <c r="AE106" s="70"/>
      <c r="AF106" s="70"/>
      <c r="AG106" s="70"/>
      <c r="AH106" s="68"/>
      <c r="AI106" s="70"/>
      <c r="AJ106" s="70"/>
      <c r="AK106" s="70"/>
      <c r="AL106" s="70"/>
      <c r="AM106" s="70"/>
      <c r="AN106" s="70"/>
      <c r="AO106" s="163"/>
      <c r="AP106" s="70"/>
      <c r="AQ106" s="70"/>
      <c r="AR106" s="70"/>
      <c r="AS106" s="70"/>
      <c r="AT106" s="70"/>
      <c r="AU106" s="70"/>
      <c r="AV106" s="70"/>
      <c r="AW106" s="70"/>
      <c r="AX106" s="67"/>
      <c r="AY106" s="71"/>
      <c r="AZ106" s="71"/>
      <c r="BA106" s="71"/>
      <c r="BB106" s="71"/>
      <c r="BC106" s="71"/>
      <c r="BD106" s="71"/>
      <c r="BE106" s="71"/>
      <c r="BF106" s="72"/>
      <c r="BG106" s="72"/>
      <c r="BH106" s="67"/>
      <c r="BI106" s="67"/>
      <c r="BJ106" s="69"/>
      <c r="BK106" s="67"/>
      <c r="BL106" s="73"/>
    </row>
    <row r="107" spans="27:64">
      <c r="AA107" s="68"/>
      <c r="AD107" s="70"/>
      <c r="AE107" s="70"/>
      <c r="AF107" s="70"/>
      <c r="AG107" s="70"/>
      <c r="AH107" s="68"/>
      <c r="AI107" s="70"/>
      <c r="AJ107" s="70"/>
      <c r="AK107" s="70"/>
      <c r="AL107" s="70"/>
      <c r="AM107" s="70"/>
      <c r="AN107" s="70"/>
      <c r="AO107" s="163"/>
      <c r="AP107" s="70"/>
      <c r="AQ107" s="70"/>
      <c r="AR107" s="70"/>
      <c r="AS107" s="70"/>
      <c r="AT107" s="70"/>
      <c r="AU107" s="70"/>
      <c r="AV107" s="70"/>
      <c r="AW107" s="70"/>
      <c r="AX107" s="67"/>
      <c r="AY107" s="71"/>
      <c r="AZ107" s="71"/>
      <c r="BA107" s="71"/>
      <c r="BB107" s="71"/>
      <c r="BC107" s="71"/>
      <c r="BD107" s="71"/>
      <c r="BE107" s="71"/>
      <c r="BF107" s="72"/>
      <c r="BG107" s="72"/>
      <c r="BH107" s="67"/>
      <c r="BI107" s="67"/>
      <c r="BJ107" s="69"/>
      <c r="BK107" s="67"/>
      <c r="BL107" s="73"/>
    </row>
    <row r="108" spans="27:64">
      <c r="AA108" s="68"/>
      <c r="AD108" s="70"/>
      <c r="AE108" s="70"/>
      <c r="AF108" s="70"/>
      <c r="AG108" s="70"/>
      <c r="AH108" s="68"/>
      <c r="AI108" s="70"/>
      <c r="AJ108" s="70"/>
      <c r="AK108" s="70"/>
      <c r="AL108" s="70"/>
      <c r="AM108" s="70"/>
      <c r="AN108" s="70"/>
      <c r="AO108" s="163"/>
      <c r="AP108" s="70"/>
      <c r="AQ108" s="70"/>
      <c r="AR108" s="70"/>
      <c r="AS108" s="70"/>
      <c r="AT108" s="70"/>
      <c r="AU108" s="70"/>
      <c r="AV108" s="70"/>
      <c r="AW108" s="70"/>
      <c r="AX108" s="67"/>
      <c r="AY108" s="71"/>
      <c r="AZ108" s="71"/>
      <c r="BA108" s="71"/>
      <c r="BB108" s="71"/>
      <c r="BC108" s="71"/>
      <c r="BD108" s="71"/>
      <c r="BE108" s="71"/>
      <c r="BF108" s="72"/>
      <c r="BG108" s="72"/>
      <c r="BH108" s="67"/>
      <c r="BI108" s="67"/>
      <c r="BJ108" s="69"/>
      <c r="BK108" s="67"/>
      <c r="BL108" s="73"/>
    </row>
    <row r="109" spans="27:64">
      <c r="AA109" s="68"/>
      <c r="AD109" s="70"/>
      <c r="AE109" s="70"/>
      <c r="AF109" s="70"/>
      <c r="AG109" s="70"/>
      <c r="AH109" s="68"/>
      <c r="AI109" s="70"/>
      <c r="AJ109" s="70"/>
      <c r="AK109" s="70"/>
      <c r="AL109" s="70"/>
      <c r="AM109" s="70"/>
      <c r="AN109" s="70"/>
      <c r="AO109" s="163"/>
      <c r="AP109" s="70"/>
      <c r="AQ109" s="70"/>
      <c r="AR109" s="70"/>
      <c r="AS109" s="70"/>
      <c r="AT109" s="70"/>
      <c r="AU109" s="70"/>
      <c r="AV109" s="70"/>
      <c r="AW109" s="70"/>
      <c r="AX109" s="67"/>
      <c r="AY109" s="71"/>
      <c r="AZ109" s="71"/>
      <c r="BA109" s="71"/>
      <c r="BB109" s="71"/>
      <c r="BC109" s="71"/>
      <c r="BD109" s="71"/>
      <c r="BE109" s="71"/>
      <c r="BF109" s="72"/>
      <c r="BG109" s="72"/>
      <c r="BH109" s="67"/>
      <c r="BI109" s="67"/>
      <c r="BJ109" s="69"/>
      <c r="BK109" s="67"/>
      <c r="BL109" s="73"/>
    </row>
    <row r="110" spans="27:64">
      <c r="AA110" s="68"/>
      <c r="AD110" s="70"/>
      <c r="AE110" s="70"/>
      <c r="AF110" s="70"/>
      <c r="AG110" s="70"/>
      <c r="AH110" s="68"/>
      <c r="AI110" s="70"/>
      <c r="AJ110" s="70"/>
      <c r="AK110" s="70"/>
      <c r="AL110" s="70"/>
      <c r="AM110" s="70"/>
      <c r="AN110" s="70"/>
      <c r="AO110" s="163"/>
      <c r="AP110" s="70"/>
      <c r="AQ110" s="70"/>
      <c r="AR110" s="70"/>
      <c r="AS110" s="70"/>
      <c r="AT110" s="70"/>
      <c r="AU110" s="70"/>
      <c r="AV110" s="70"/>
      <c r="AW110" s="70"/>
      <c r="AX110" s="67"/>
      <c r="AY110" s="71"/>
      <c r="AZ110" s="71"/>
      <c r="BA110" s="71"/>
      <c r="BB110" s="71"/>
      <c r="BC110" s="71"/>
      <c r="BD110" s="71"/>
      <c r="BE110" s="71"/>
      <c r="BF110" s="72"/>
      <c r="BG110" s="72"/>
      <c r="BH110" s="67"/>
      <c r="BI110" s="67"/>
      <c r="BJ110" s="69"/>
      <c r="BK110" s="67"/>
      <c r="BL110" s="73"/>
    </row>
    <row r="111" spans="27:64">
      <c r="AA111" s="68"/>
      <c r="AD111" s="70"/>
      <c r="AE111" s="70"/>
      <c r="AF111" s="70"/>
      <c r="AG111" s="70"/>
      <c r="AH111" s="68"/>
      <c r="AI111" s="70"/>
      <c r="AJ111" s="70"/>
      <c r="AK111" s="70"/>
      <c r="AL111" s="70"/>
      <c r="AM111" s="70"/>
      <c r="AN111" s="70"/>
      <c r="AO111" s="163"/>
      <c r="AP111" s="70"/>
      <c r="AQ111" s="70"/>
      <c r="AR111" s="70"/>
      <c r="AS111" s="70"/>
      <c r="AT111" s="70"/>
      <c r="AU111" s="70"/>
      <c r="AV111" s="70"/>
      <c r="AW111" s="70"/>
      <c r="AX111" s="67"/>
      <c r="AY111" s="71"/>
      <c r="AZ111" s="71"/>
      <c r="BA111" s="71"/>
      <c r="BB111" s="71"/>
      <c r="BC111" s="71"/>
      <c r="BD111" s="71"/>
      <c r="BE111" s="71"/>
      <c r="BF111" s="72"/>
      <c r="BG111" s="72"/>
      <c r="BH111" s="67"/>
      <c r="BI111" s="67"/>
      <c r="BJ111" s="69"/>
      <c r="BK111" s="67"/>
      <c r="BL111" s="73"/>
    </row>
    <row r="112" spans="27:64">
      <c r="AA112" s="68"/>
      <c r="AD112" s="70"/>
      <c r="AE112" s="70"/>
      <c r="AF112" s="70"/>
      <c r="AG112" s="70"/>
      <c r="AH112" s="68"/>
      <c r="AI112" s="70"/>
      <c r="AJ112" s="70"/>
      <c r="AK112" s="70"/>
      <c r="AL112" s="70"/>
      <c r="AM112" s="70"/>
      <c r="AN112" s="70"/>
      <c r="AO112" s="163"/>
      <c r="AP112" s="70"/>
      <c r="AQ112" s="70"/>
      <c r="AR112" s="70"/>
      <c r="AS112" s="70"/>
      <c r="AT112" s="70"/>
      <c r="AU112" s="70"/>
      <c r="AV112" s="70"/>
      <c r="AW112" s="70"/>
      <c r="AX112" s="67"/>
      <c r="AY112" s="71"/>
      <c r="AZ112" s="71"/>
      <c r="BA112" s="71"/>
      <c r="BB112" s="71"/>
      <c r="BC112" s="71"/>
      <c r="BD112" s="71"/>
      <c r="BE112" s="71"/>
      <c r="BF112" s="72"/>
      <c r="BG112" s="72"/>
      <c r="BH112" s="67"/>
      <c r="BI112" s="67"/>
      <c r="BJ112" s="69"/>
      <c r="BK112" s="67"/>
      <c r="BL112" s="73"/>
    </row>
    <row r="113" spans="27:64">
      <c r="AA113" s="68"/>
      <c r="AD113" s="70"/>
      <c r="AE113" s="70"/>
      <c r="AF113" s="70"/>
      <c r="AG113" s="70"/>
      <c r="AH113" s="68"/>
      <c r="AI113" s="70"/>
      <c r="AJ113" s="70"/>
      <c r="AK113" s="70"/>
      <c r="AL113" s="70"/>
      <c r="AM113" s="70"/>
      <c r="AN113" s="70"/>
      <c r="AO113" s="163"/>
      <c r="AP113" s="70"/>
      <c r="AQ113" s="70"/>
      <c r="AR113" s="70"/>
      <c r="AS113" s="70"/>
      <c r="AT113" s="70"/>
      <c r="AU113" s="70"/>
      <c r="AV113" s="70"/>
      <c r="AW113" s="70"/>
      <c r="AX113" s="67"/>
      <c r="AY113" s="71"/>
      <c r="AZ113" s="71"/>
      <c r="BA113" s="71"/>
      <c r="BB113" s="71"/>
      <c r="BC113" s="71"/>
      <c r="BD113" s="71"/>
      <c r="BE113" s="71"/>
      <c r="BF113" s="72"/>
      <c r="BG113" s="72"/>
      <c r="BH113" s="67"/>
      <c r="BI113" s="67"/>
      <c r="BJ113" s="69"/>
      <c r="BK113" s="67"/>
      <c r="BL113" s="73"/>
    </row>
    <row r="114" spans="27:64">
      <c r="AA114" s="68"/>
      <c r="AD114" s="70"/>
      <c r="AE114" s="70"/>
      <c r="AF114" s="70"/>
      <c r="AG114" s="70"/>
      <c r="AH114" s="68"/>
      <c r="AI114" s="70"/>
      <c r="AJ114" s="70"/>
      <c r="AK114" s="70"/>
      <c r="AL114" s="70"/>
      <c r="AM114" s="70"/>
      <c r="AN114" s="70"/>
      <c r="AO114" s="163"/>
      <c r="AP114" s="70"/>
      <c r="AQ114" s="70"/>
      <c r="AR114" s="70"/>
      <c r="AS114" s="70"/>
      <c r="AT114" s="70"/>
      <c r="AU114" s="70"/>
      <c r="AV114" s="70"/>
      <c r="AW114" s="70"/>
      <c r="AX114" s="67"/>
      <c r="AY114" s="71"/>
      <c r="AZ114" s="71"/>
      <c r="BA114" s="71"/>
      <c r="BB114" s="71"/>
      <c r="BC114" s="71"/>
      <c r="BD114" s="71"/>
      <c r="BE114" s="71"/>
      <c r="BF114" s="72"/>
      <c r="BG114" s="72"/>
      <c r="BH114" s="67"/>
      <c r="BI114" s="67"/>
      <c r="BJ114" s="69"/>
      <c r="BK114" s="67"/>
      <c r="BL114" s="73"/>
    </row>
    <row r="115" spans="27:64">
      <c r="AA115" s="68"/>
      <c r="AD115" s="70"/>
      <c r="AE115" s="70"/>
      <c r="AF115" s="70"/>
      <c r="AG115" s="70"/>
      <c r="AH115" s="68"/>
      <c r="AI115" s="70"/>
      <c r="AJ115" s="70"/>
      <c r="AK115" s="70"/>
      <c r="AL115" s="70"/>
      <c r="AM115" s="70"/>
      <c r="AN115" s="70"/>
      <c r="AO115" s="163"/>
      <c r="AP115" s="70"/>
      <c r="AQ115" s="70"/>
      <c r="AR115" s="70"/>
      <c r="AS115" s="70"/>
      <c r="AT115" s="70"/>
      <c r="AU115" s="70"/>
      <c r="AV115" s="70"/>
      <c r="AW115" s="70"/>
      <c r="AX115" s="67"/>
      <c r="AY115" s="71"/>
      <c r="AZ115" s="71"/>
      <c r="BA115" s="71"/>
      <c r="BB115" s="71"/>
      <c r="BC115" s="71"/>
      <c r="BD115" s="71"/>
      <c r="BE115" s="71"/>
      <c r="BF115" s="72"/>
      <c r="BG115" s="72"/>
      <c r="BH115" s="67"/>
      <c r="BI115" s="67"/>
      <c r="BJ115" s="69"/>
      <c r="BK115" s="67"/>
      <c r="BL115" s="73"/>
    </row>
    <row r="116" spans="27:64">
      <c r="AA116" s="68"/>
      <c r="AD116" s="70"/>
      <c r="AE116" s="70"/>
      <c r="AF116" s="70"/>
      <c r="AG116" s="70"/>
      <c r="AH116" s="68"/>
      <c r="AI116" s="70"/>
      <c r="AJ116" s="70"/>
      <c r="AK116" s="70"/>
      <c r="AL116" s="70"/>
      <c r="AM116" s="70"/>
      <c r="AN116" s="70"/>
      <c r="AO116" s="163"/>
      <c r="AP116" s="70"/>
      <c r="AQ116" s="70"/>
      <c r="AR116" s="70"/>
      <c r="AS116" s="70"/>
      <c r="AT116" s="70"/>
      <c r="AU116" s="70"/>
      <c r="AV116" s="70"/>
      <c r="AW116" s="70"/>
      <c r="AX116" s="67"/>
      <c r="AY116" s="71"/>
      <c r="AZ116" s="71"/>
      <c r="BA116" s="71"/>
      <c r="BB116" s="71"/>
      <c r="BC116" s="71"/>
      <c r="BD116" s="71"/>
      <c r="BE116" s="71"/>
      <c r="BF116" s="72"/>
      <c r="BG116" s="72"/>
      <c r="BH116" s="67"/>
      <c r="BI116" s="67"/>
      <c r="BJ116" s="69"/>
      <c r="BK116" s="67"/>
      <c r="BL116" s="73"/>
    </row>
    <row r="117" spans="27:64">
      <c r="AA117" s="68"/>
      <c r="AD117" s="70"/>
      <c r="AE117" s="70"/>
      <c r="AF117" s="70"/>
      <c r="AG117" s="70"/>
      <c r="AH117" s="68"/>
      <c r="AI117" s="70"/>
      <c r="AJ117" s="70"/>
      <c r="AK117" s="70"/>
      <c r="AL117" s="70"/>
      <c r="AM117" s="70"/>
      <c r="AN117" s="70"/>
      <c r="AO117" s="163"/>
      <c r="AP117" s="70"/>
      <c r="AQ117" s="70"/>
      <c r="AR117" s="70"/>
      <c r="AS117" s="70"/>
      <c r="AT117" s="70"/>
      <c r="AU117" s="70"/>
      <c r="AV117" s="70"/>
      <c r="AW117" s="70"/>
      <c r="AX117" s="67"/>
      <c r="AY117" s="71"/>
      <c r="AZ117" s="71"/>
      <c r="BA117" s="71"/>
      <c r="BB117" s="71"/>
      <c r="BC117" s="71"/>
      <c r="BD117" s="71"/>
      <c r="BE117" s="71"/>
      <c r="BF117" s="72"/>
      <c r="BG117" s="72"/>
      <c r="BH117" s="67"/>
      <c r="BI117" s="67"/>
      <c r="BJ117" s="69"/>
      <c r="BK117" s="67"/>
      <c r="BL117" s="73"/>
    </row>
  </sheetData>
  <sortState ref="C218:AM241">
    <sortCondition ref="AK218:AK241"/>
    <sortCondition ref="AJ218:AJ241"/>
    <sortCondition ref="AI218:AI241"/>
  </sortState>
  <dataConsolidate function="count">
    <dataRefs count="1">
      <dataRef ref="C3635:C3817" sheet="แผนงาน" r:id="rId1"/>
    </dataRefs>
  </dataConsolidate>
  <mergeCells count="47">
    <mergeCell ref="W4:W6"/>
    <mergeCell ref="U4:U6"/>
    <mergeCell ref="Y5:Y6"/>
    <mergeCell ref="L3:L6"/>
    <mergeCell ref="Q4:Q6"/>
    <mergeCell ref="M3:M6"/>
    <mergeCell ref="N3:N6"/>
    <mergeCell ref="O3:R3"/>
    <mergeCell ref="A3:A6"/>
    <mergeCell ref="B3:B6"/>
    <mergeCell ref="C3:C6"/>
    <mergeCell ref="H4:I4"/>
    <mergeCell ref="E4:E6"/>
    <mergeCell ref="F4:F6"/>
    <mergeCell ref="G4:G6"/>
    <mergeCell ref="D3:K3"/>
    <mergeCell ref="D4:D6"/>
    <mergeCell ref="J4:K4"/>
    <mergeCell ref="H5:H6"/>
    <mergeCell ref="I5:I6"/>
    <mergeCell ref="J5:J6"/>
    <mergeCell ref="K5:K6"/>
    <mergeCell ref="Z5:Z6"/>
    <mergeCell ref="AO3:AO6"/>
    <mergeCell ref="AJ4:AJ6"/>
    <mergeCell ref="AH4:AH6"/>
    <mergeCell ref="AF4:AF6"/>
    <mergeCell ref="AG4:AG6"/>
    <mergeCell ref="AN3:AN6"/>
    <mergeCell ref="AI4:AI6"/>
    <mergeCell ref="AM4:AM6"/>
    <mergeCell ref="A1:AO1"/>
    <mergeCell ref="AD4:AD6"/>
    <mergeCell ref="R4:R6"/>
    <mergeCell ref="O4:O6"/>
    <mergeCell ref="P4:P6"/>
    <mergeCell ref="AD3:AM3"/>
    <mergeCell ref="AA5:AA6"/>
    <mergeCell ref="S3:AB3"/>
    <mergeCell ref="Y4:AB4"/>
    <mergeCell ref="AE4:AE6"/>
    <mergeCell ref="S4:S6"/>
    <mergeCell ref="X4:X6"/>
    <mergeCell ref="AC3:AC6"/>
    <mergeCell ref="AB5:AB6"/>
    <mergeCell ref="V4:V6"/>
    <mergeCell ref="T4:T6"/>
  </mergeCells>
  <phoneticPr fontId="5" type="noConversion"/>
  <pageMargins left="0.39370078740157483" right="0" top="0.55118110236220474" bottom="0.59055118110236227" header="0.6692913385826772" footer="0.11811023622047245"/>
  <pageSetup paperSize="8" scale="85" orientation="landscape" r:id="rId2"/>
  <headerFooter alignWithMargins="0">
    <oddHeader>&amp;Rหน้า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6</vt:i4>
      </vt:variant>
    </vt:vector>
  </HeadingPairs>
  <TitlesOfParts>
    <vt:vector size="10" baseType="lpstr">
      <vt:lpstr>รหัส_โครงการ</vt:lpstr>
      <vt:lpstr>รหัส_ลุ่มน้ำย่อย</vt:lpstr>
      <vt:lpstr>CODE</vt:lpstr>
      <vt:lpstr>สรุป สชป.5 ผลผลิต 1</vt:lpstr>
      <vt:lpstr>'สรุป สชป.5 ผลผลิต 1'!Print</vt:lpstr>
      <vt:lpstr>CODE!Print_Area</vt:lpstr>
      <vt:lpstr>'สรุป สชป.5 ผลผลิต 1'!Print_Area</vt:lpstr>
      <vt:lpstr>CODE!Print_Titles</vt:lpstr>
      <vt:lpstr>รหัส_ลุ่มน้ำย่อย!Print_Titles</vt:lpstr>
      <vt:lpstr>'สรุป สชป.5 ผลผลิต 1'!Print_Titles</vt:lpstr>
    </vt:vector>
  </TitlesOfParts>
  <Company>RID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Vaitit</dc:creator>
  <cp:lastModifiedBy>ACER</cp:lastModifiedBy>
  <cp:lastPrinted>2015-08-31T07:40:21Z</cp:lastPrinted>
  <dcterms:created xsi:type="dcterms:W3CDTF">2006-06-05T06:39:46Z</dcterms:created>
  <dcterms:modified xsi:type="dcterms:W3CDTF">2015-08-31T07:40:24Z</dcterms:modified>
</cp:coreProperties>
</file>